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155" yWindow="75" windowWidth="12120" windowHeight="9090"/>
  </bookViews>
  <sheets>
    <sheet name="Table 33 - FTE" sheetId="1" r:id="rId1"/>
    <sheet name="pivot" sheetId="3" r:id="rId2"/>
    <sheet name="data" sheetId="2" state="hidden" r:id="rId3"/>
  </sheets>
  <definedNames>
    <definedName name="_xlnm.Print_Area" localSheetId="0">'Table 33 - FTE'!$A$1:$H$108</definedName>
  </definedNames>
  <calcPr calcId="125725"/>
  <pivotCaches>
    <pivotCache cacheId="4" r:id="rId4"/>
  </pivotCaches>
</workbook>
</file>

<file path=xl/calcChain.xml><?xml version="1.0" encoding="utf-8"?>
<calcChain xmlns="http://schemas.openxmlformats.org/spreadsheetml/2006/main">
  <c r="H108" i="1"/>
  <c r="A57"/>
  <c r="A2"/>
  <c r="A95"/>
  <c r="B95"/>
  <c r="C95"/>
  <c r="D95"/>
  <c r="E95"/>
  <c r="F95"/>
  <c r="G95"/>
  <c r="H95"/>
  <c r="B94"/>
  <c r="C94"/>
  <c r="D94"/>
  <c r="E94"/>
  <c r="F94"/>
  <c r="G94"/>
  <c r="H94"/>
  <c r="A94"/>
  <c r="A65"/>
  <c r="B65"/>
  <c r="C65"/>
  <c r="D65"/>
  <c r="E65"/>
  <c r="F65"/>
  <c r="G65"/>
  <c r="H65"/>
  <c r="A66"/>
  <c r="B66"/>
  <c r="C66"/>
  <c r="D66"/>
  <c r="E66"/>
  <c r="F66"/>
  <c r="G66"/>
  <c r="H66"/>
  <c r="A67"/>
  <c r="B67"/>
  <c r="C67"/>
  <c r="D67"/>
  <c r="E67"/>
  <c r="F67"/>
  <c r="G67"/>
  <c r="H67"/>
  <c r="A68"/>
  <c r="B68"/>
  <c r="C68"/>
  <c r="D68"/>
  <c r="E68"/>
  <c r="F68"/>
  <c r="G68"/>
  <c r="H68"/>
  <c r="A69"/>
  <c r="B69"/>
  <c r="C69"/>
  <c r="D69"/>
  <c r="E69"/>
  <c r="F69"/>
  <c r="G69"/>
  <c r="H69"/>
  <c r="A70"/>
  <c r="B70"/>
  <c r="C70"/>
  <c r="D70"/>
  <c r="E70"/>
  <c r="F70"/>
  <c r="G70"/>
  <c r="H70"/>
  <c r="A71"/>
  <c r="B71"/>
  <c r="C71"/>
  <c r="D71"/>
  <c r="E71"/>
  <c r="F71"/>
  <c r="G71"/>
  <c r="H71"/>
  <c r="A72"/>
  <c r="B72"/>
  <c r="C72"/>
  <c r="D72"/>
  <c r="E72"/>
  <c r="F72"/>
  <c r="G72"/>
  <c r="H72"/>
  <c r="A73"/>
  <c r="B73"/>
  <c r="C73"/>
  <c r="D73"/>
  <c r="E73"/>
  <c r="F73"/>
  <c r="G73"/>
  <c r="H73"/>
  <c r="A74"/>
  <c r="B74"/>
  <c r="C74"/>
  <c r="D74"/>
  <c r="E74"/>
  <c r="F74"/>
  <c r="G74"/>
  <c r="H74"/>
  <c r="A75"/>
  <c r="B75"/>
  <c r="C75"/>
  <c r="D75"/>
  <c r="E75"/>
  <c r="F75"/>
  <c r="G75"/>
  <c r="H75"/>
  <c r="A76"/>
  <c r="B76"/>
  <c r="C76"/>
  <c r="D76"/>
  <c r="E76"/>
  <c r="F76"/>
  <c r="G76"/>
  <c r="H76"/>
  <c r="A77"/>
  <c r="B77"/>
  <c r="C77"/>
  <c r="D77"/>
  <c r="E77"/>
  <c r="F77"/>
  <c r="G77"/>
  <c r="H77"/>
  <c r="A78"/>
  <c r="B78"/>
  <c r="C78"/>
  <c r="D78"/>
  <c r="E78"/>
  <c r="F78"/>
  <c r="G78"/>
  <c r="H78"/>
  <c r="A79"/>
  <c r="B79"/>
  <c r="C79"/>
  <c r="D79"/>
  <c r="E79"/>
  <c r="F79"/>
  <c r="G79"/>
  <c r="H79"/>
  <c r="A80"/>
  <c r="B80"/>
  <c r="C80"/>
  <c r="D80"/>
  <c r="E80"/>
  <c r="F80"/>
  <c r="G80"/>
  <c r="H80"/>
  <c r="A81"/>
  <c r="B81"/>
  <c r="C81"/>
  <c r="D81"/>
  <c r="E81"/>
  <c r="F81"/>
  <c r="G81"/>
  <c r="H81"/>
  <c r="A82"/>
  <c r="B82"/>
  <c r="C82"/>
  <c r="D82"/>
  <c r="E82"/>
  <c r="F82"/>
  <c r="G82"/>
  <c r="H82"/>
  <c r="A83"/>
  <c r="B83"/>
  <c r="C83"/>
  <c r="D83"/>
  <c r="E83"/>
  <c r="F83"/>
  <c r="G83"/>
  <c r="H83"/>
  <c r="A84"/>
  <c r="B84"/>
  <c r="C84"/>
  <c r="D84"/>
  <c r="E84"/>
  <c r="F84"/>
  <c r="G84"/>
  <c r="H84"/>
  <c r="A85"/>
  <c r="B85"/>
  <c r="C85"/>
  <c r="D85"/>
  <c r="E85"/>
  <c r="F85"/>
  <c r="G85"/>
  <c r="H85"/>
  <c r="A86"/>
  <c r="B86"/>
  <c r="C86"/>
  <c r="D86"/>
  <c r="E86"/>
  <c r="F86"/>
  <c r="G86"/>
  <c r="H86"/>
  <c r="A87"/>
  <c r="B87"/>
  <c r="C87"/>
  <c r="D87"/>
  <c r="E87"/>
  <c r="F87"/>
  <c r="G87"/>
  <c r="H87"/>
  <c r="B64"/>
  <c r="C64"/>
  <c r="D64"/>
  <c r="E64"/>
  <c r="F64"/>
  <c r="G64"/>
  <c r="H64"/>
  <c r="A64"/>
  <c r="A27"/>
  <c r="B27"/>
  <c r="C27"/>
  <c r="D27"/>
  <c r="E27"/>
  <c r="F27"/>
  <c r="G27"/>
  <c r="H27"/>
  <c r="A28"/>
  <c r="B28"/>
  <c r="C28"/>
  <c r="D28"/>
  <c r="E28"/>
  <c r="F28"/>
  <c r="G28"/>
  <c r="H28"/>
  <c r="A29"/>
  <c r="B29"/>
  <c r="C29"/>
  <c r="D29"/>
  <c r="E29"/>
  <c r="F29"/>
  <c r="G29"/>
  <c r="H29"/>
  <c r="A30"/>
  <c r="B30"/>
  <c r="C30"/>
  <c r="D30"/>
  <c r="E30"/>
  <c r="F30"/>
  <c r="G30"/>
  <c r="H30"/>
  <c r="A31"/>
  <c r="B31"/>
  <c r="C31"/>
  <c r="D31"/>
  <c r="E31"/>
  <c r="F31"/>
  <c r="G31"/>
  <c r="H31"/>
  <c r="A32"/>
  <c r="B32"/>
  <c r="C32"/>
  <c r="D32"/>
  <c r="E32"/>
  <c r="F32"/>
  <c r="G32"/>
  <c r="H32"/>
  <c r="A33"/>
  <c r="B33"/>
  <c r="C33"/>
  <c r="D33"/>
  <c r="E33"/>
  <c r="F33"/>
  <c r="G33"/>
  <c r="H33"/>
  <c r="A34"/>
  <c r="B34"/>
  <c r="C34"/>
  <c r="D34"/>
  <c r="E34"/>
  <c r="F34"/>
  <c r="G34"/>
  <c r="H34"/>
  <c r="A35"/>
  <c r="B35"/>
  <c r="C35"/>
  <c r="D35"/>
  <c r="E35"/>
  <c r="F35"/>
  <c r="G35"/>
  <c r="H35"/>
  <c r="A36"/>
  <c r="B36"/>
  <c r="C36"/>
  <c r="D36"/>
  <c r="E36"/>
  <c r="F36"/>
  <c r="G36"/>
  <c r="H36"/>
  <c r="A37"/>
  <c r="B37"/>
  <c r="C37"/>
  <c r="D37"/>
  <c r="E37"/>
  <c r="F37"/>
  <c r="G37"/>
  <c r="H37"/>
  <c r="A38"/>
  <c r="B38"/>
  <c r="C38"/>
  <c r="D38"/>
  <c r="E38"/>
  <c r="F38"/>
  <c r="G38"/>
  <c r="H38"/>
  <c r="A39"/>
  <c r="B39"/>
  <c r="C39"/>
  <c r="D39"/>
  <c r="E39"/>
  <c r="F39"/>
  <c r="G39"/>
  <c r="H39"/>
  <c r="A40"/>
  <c r="B40"/>
  <c r="C40"/>
  <c r="D40"/>
  <c r="E40"/>
  <c r="F40"/>
  <c r="G40"/>
  <c r="H40"/>
  <c r="A41"/>
  <c r="B41"/>
  <c r="C41"/>
  <c r="D41"/>
  <c r="E41"/>
  <c r="F41"/>
  <c r="G41"/>
  <c r="H41"/>
  <c r="A42"/>
  <c r="B42"/>
  <c r="C42"/>
  <c r="D42"/>
  <c r="E42"/>
  <c r="F42"/>
  <c r="G42"/>
  <c r="H42"/>
  <c r="A43"/>
  <c r="B43"/>
  <c r="C43"/>
  <c r="D43"/>
  <c r="E43"/>
  <c r="F43"/>
  <c r="G43"/>
  <c r="H43"/>
  <c r="A44"/>
  <c r="B44"/>
  <c r="C44"/>
  <c r="D44"/>
  <c r="E44"/>
  <c r="F44"/>
  <c r="G44"/>
  <c r="H44"/>
  <c r="A45"/>
  <c r="B45"/>
  <c r="C45"/>
  <c r="D45"/>
  <c r="E45"/>
  <c r="F45"/>
  <c r="G45"/>
  <c r="H45"/>
  <c r="A46"/>
  <c r="B46"/>
  <c r="C46"/>
  <c r="D46"/>
  <c r="E46"/>
  <c r="F46"/>
  <c r="G46"/>
  <c r="H46"/>
  <c r="C26"/>
  <c r="D26"/>
  <c r="E26"/>
  <c r="F26"/>
  <c r="G26"/>
  <c r="H26"/>
  <c r="H48" s="1"/>
  <c r="B26"/>
  <c r="A26"/>
  <c r="B8"/>
  <c r="C8"/>
  <c r="D8"/>
  <c r="E8"/>
  <c r="F8"/>
  <c r="G8"/>
  <c r="H8"/>
  <c r="B9"/>
  <c r="C9"/>
  <c r="D9"/>
  <c r="E9"/>
  <c r="F9"/>
  <c r="G9"/>
  <c r="H9"/>
  <c r="B10"/>
  <c r="C10"/>
  <c r="D10"/>
  <c r="E10"/>
  <c r="F10"/>
  <c r="G10"/>
  <c r="H10"/>
  <c r="B11"/>
  <c r="C11"/>
  <c r="D11"/>
  <c r="E11"/>
  <c r="F11"/>
  <c r="G11"/>
  <c r="H11"/>
  <c r="B12"/>
  <c r="C12"/>
  <c r="D12"/>
  <c r="E12"/>
  <c r="F12"/>
  <c r="G12"/>
  <c r="H12"/>
  <c r="B13"/>
  <c r="C13"/>
  <c r="D13"/>
  <c r="E13"/>
  <c r="F13"/>
  <c r="G13"/>
  <c r="H13"/>
  <c r="B14"/>
  <c r="C14"/>
  <c r="D14"/>
  <c r="E14"/>
  <c r="F14"/>
  <c r="G14"/>
  <c r="H14"/>
  <c r="B15"/>
  <c r="C15"/>
  <c r="D15"/>
  <c r="E15"/>
  <c r="F15"/>
  <c r="G15"/>
  <c r="H15"/>
  <c r="B16"/>
  <c r="C16"/>
  <c r="D16"/>
  <c r="E16"/>
  <c r="F16"/>
  <c r="G16"/>
  <c r="H16"/>
  <c r="B17"/>
  <c r="C17"/>
  <c r="D17"/>
  <c r="E17"/>
  <c r="F17"/>
  <c r="G17"/>
  <c r="H17"/>
  <c r="B18"/>
  <c r="C18"/>
  <c r="D18"/>
  <c r="E18"/>
  <c r="F18"/>
  <c r="G18"/>
  <c r="H18"/>
  <c r="B19"/>
  <c r="C19"/>
  <c r="D19"/>
  <c r="E19"/>
  <c r="F19"/>
  <c r="G19"/>
  <c r="H19"/>
  <c r="B20"/>
  <c r="C20"/>
  <c r="D20"/>
  <c r="E20"/>
  <c r="F20"/>
  <c r="G20"/>
  <c r="H20"/>
  <c r="A9"/>
  <c r="A10"/>
  <c r="A11"/>
  <c r="A12"/>
  <c r="A13"/>
  <c r="A14"/>
  <c r="A15"/>
  <c r="A16"/>
  <c r="A17"/>
  <c r="A18"/>
  <c r="A19"/>
  <c r="A20"/>
  <c r="A8"/>
  <c r="H22" l="1"/>
  <c r="H50" s="1"/>
  <c r="H90"/>
  <c r="H99" s="1"/>
  <c r="H101" s="1"/>
  <c r="H97"/>
  <c r="G22"/>
  <c r="G90"/>
  <c r="G97"/>
  <c r="G48"/>
  <c r="G99" l="1"/>
  <c r="G50"/>
  <c r="F90"/>
  <c r="F97"/>
  <c r="F48"/>
  <c r="F22"/>
  <c r="G101" l="1"/>
  <c r="F99"/>
  <c r="F50"/>
  <c r="F101" l="1"/>
  <c r="E97" l="1"/>
  <c r="E90"/>
  <c r="E48"/>
  <c r="E22"/>
  <c r="D22"/>
  <c r="C22"/>
  <c r="B22"/>
  <c r="D50"/>
  <c r="D99"/>
  <c r="C97"/>
  <c r="C90"/>
  <c r="C48"/>
  <c r="B97"/>
  <c r="B48"/>
  <c r="D101" l="1"/>
  <c r="E99"/>
  <c r="C99"/>
  <c r="E50"/>
  <c r="B90"/>
  <c r="C50"/>
  <c r="B99"/>
  <c r="E101"/>
  <c r="B50"/>
  <c r="C101" l="1"/>
  <c r="B101"/>
</calcChain>
</file>

<file path=xl/sharedStrings.xml><?xml version="1.0" encoding="utf-8"?>
<sst xmlns="http://schemas.openxmlformats.org/spreadsheetml/2006/main" count="1026" uniqueCount="104">
  <si>
    <t>FALL</t>
  </si>
  <si>
    <t>INSTITUTION</t>
  </si>
  <si>
    <t>PUBLIC BACCALAUREATE AND HIGHER DEGREE-GRANTING INSTITUTIONS</t>
  </si>
  <si>
    <t xml:space="preserve">  Subtotal</t>
  </si>
  <si>
    <t>PUBLIC CERTIFICATE AND ASSOCIATE DEGREE-GRANTING INSTITUTIONS</t>
  </si>
  <si>
    <t>PUBLIC INSTITUTION TOTAL</t>
  </si>
  <si>
    <t>N/A indicates that data are not available.</t>
  </si>
  <si>
    <t>-- indicates that the institution was not or is no longer open.</t>
  </si>
  <si>
    <t>Note:  Figures may vary from previous reports due to updates.</t>
  </si>
  <si>
    <t>PRIVATE NOT-FOR-PROFIT (INDEPENDENT) BACCALAUREATE AND HIGHER DEGREE-GRANTING INSTITUTIONS</t>
  </si>
  <si>
    <t>PRIVATE NOT-FOR-PROFIT (INDEPENDENT) CERTIFICATE AND ASSOCIATE DEGREE-GRANTING INSTITUTIONS</t>
  </si>
  <si>
    <t>PRIVATE NOT-FOR-PROFIT (INDEPENDENT) TOTAL</t>
  </si>
  <si>
    <t>STATE TOTAL</t>
  </si>
  <si>
    <t>TABLE 33</t>
  </si>
  <si>
    <t>TABLE 34</t>
  </si>
  <si>
    <t>SOURCE:  DHE02, Supplement to the IPEDS EF and Enhanced Missouri Student Achievement Study</t>
  </si>
  <si>
    <t>2004</t>
  </si>
  <si>
    <t>2005</t>
  </si>
  <si>
    <t>2006</t>
  </si>
  <si>
    <t>* No longer offers postsecondary programs</t>
  </si>
  <si>
    <t xml:space="preserve">** Central Methodist University began reporting its College of Liberal Arts and Sciences (CLAS) </t>
  </si>
  <si>
    <t>and Graduate / Extension divisions separately in FY 2006</t>
  </si>
  <si>
    <t>2007</t>
  </si>
  <si>
    <t>2008</t>
  </si>
  <si>
    <t>2009</t>
  </si>
  <si>
    <t>sectorshrt</t>
  </si>
  <si>
    <t>Institution</t>
  </si>
  <si>
    <t>TOT_FTE</t>
  </si>
  <si>
    <t>updated</t>
  </si>
  <si>
    <t>2Y</t>
  </si>
  <si>
    <t>Crowder College</t>
  </si>
  <si>
    <t>East Central College</t>
  </si>
  <si>
    <t>Jefferson College</t>
  </si>
  <si>
    <t>Linn State Technical College</t>
  </si>
  <si>
    <t>Metro. CC-Blue River</t>
  </si>
  <si>
    <t>Metro. CC-Business &amp; Technology</t>
  </si>
  <si>
    <t>Metro. CC-Longview</t>
  </si>
  <si>
    <t>Metro. CC-Maple Woods</t>
  </si>
  <si>
    <t>Metro. CC-Penn Valley</t>
  </si>
  <si>
    <t>Mineral Area College</t>
  </si>
  <si>
    <t>Missouri State University-WeSt Plains</t>
  </si>
  <si>
    <t>Moberly Area Community College</t>
  </si>
  <si>
    <t>North Central Missouri College</t>
  </si>
  <si>
    <t>Ozarks Technical Community College</t>
  </si>
  <si>
    <t>St. Charles Community College</t>
  </si>
  <si>
    <t>St. Louis CC-Florissant Valley</t>
  </si>
  <si>
    <t>St. Louis CC-ForeSt Park</t>
  </si>
  <si>
    <t>St. Louis CC-Meramec</t>
  </si>
  <si>
    <t>St. Louis CC-Wildwood</t>
  </si>
  <si>
    <t>State Fair Community College</t>
  </si>
  <si>
    <t>Three Rivers Community College</t>
  </si>
  <si>
    <t>_Sector Subtotal</t>
  </si>
  <si>
    <t>4Y</t>
  </si>
  <si>
    <t>Harris-Stowe State University</t>
  </si>
  <si>
    <t>Lincoln University</t>
  </si>
  <si>
    <t>Missouri Southern State University</t>
  </si>
  <si>
    <t>Missouri State University</t>
  </si>
  <si>
    <t>Missouri University of Science and Technology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</si>
  <si>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</si>
  <si>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</si>
  <si>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</si>
  <si>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</si>
  <si>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</si>
  <si>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</si>
  <si>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</si>
  <si>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</si>
  <si>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I2</t>
  </si>
  <si>
    <t>Cottey College</t>
  </si>
  <si>
    <t>Wentworth Military Academy</t>
  </si>
  <si>
    <t>I4</t>
  </si>
  <si>
    <t>Avila University</t>
  </si>
  <si>
    <t>Central Methodist University-CLAS</t>
  </si>
  <si>
    <t>Central Methodist University-GRES</t>
  </si>
  <si>
    <t>College of the Ozarks</t>
  </si>
  <si>
    <t>Columbia College</t>
  </si>
  <si>
    <t>Culver-Stockton College</t>
  </si>
  <si>
    <t>Drury University</t>
  </si>
  <si>
    <t>Evangel University</t>
  </si>
  <si>
    <t>Fontbonne University</t>
  </si>
  <si>
    <t>Hannibal-Lagrange College</t>
  </si>
  <si>
    <t>Lindenwood University</t>
  </si>
  <si>
    <t>Maryville University</t>
  </si>
  <si>
    <t>Missouri Baptist 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</si>
  <si>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</si>
  <si>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</si>
  <si>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</si>
  <si>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</si>
  <si>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</si>
  <si>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</si>
  <si>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</t>
  </si>
  <si>
    <t>Webster University</t>
  </si>
  <si>
    <t>Westminster College</t>
  </si>
  <si>
    <t>William Jewell College</t>
  </si>
  <si>
    <t>William Woods University</t>
  </si>
  <si>
    <t>ST</t>
  </si>
  <si>
    <t>_State Total</t>
  </si>
  <si>
    <t>CALYEAR</t>
  </si>
  <si>
    <t>Column Labels</t>
  </si>
  <si>
    <t>Grand Total</t>
  </si>
  <si>
    <t>Row Labels</t>
  </si>
  <si>
    <t>Sum of TOT_FTE</t>
  </si>
  <si>
    <t>2010</t>
  </si>
  <si>
    <t>SOURCE:  DHE02</t>
  </si>
  <si>
    <t>Updated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</si>
</sst>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u/>
      <sz val="8"/>
      <name val="Times New Roman"/>
      <family val="1"/>
    </font>
    <font>
      <sz val="7"/>
      <name val="TMS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5">
    <xf numFmtId="0" fontId="0" fillId="0" borderId="0" xfId="0" applyNumberFormat="1" applyFont="1" applyAlignment="1" applyProtection="1">
      <protection locked="0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/>
    <xf numFmtId="3" fontId="2" fillId="2" borderId="0" xfId="0" applyNumberFormat="1" applyFont="1" applyFill="1" applyAlignment="1"/>
    <xf numFmtId="0" fontId="1" fillId="0" borderId="0" xfId="0" applyNumberFormat="1" applyFont="1" applyAlignment="1"/>
    <xf numFmtId="0" fontId="2" fillId="2" borderId="0" xfId="0" applyNumberFormat="1" applyFont="1" applyFill="1" applyAlignment="1"/>
    <xf numFmtId="0" fontId="1" fillId="0" borderId="1" xfId="0" applyNumberFormat="1" applyFont="1" applyBorder="1" applyAlignment="1"/>
    <xf numFmtId="0" fontId="1" fillId="0" borderId="2" xfId="0" applyNumberFormat="1" applyFont="1" applyBorder="1" applyAlignment="1"/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/>
    <xf numFmtId="0" fontId="1" fillId="0" borderId="0" xfId="0" applyNumberFormat="1" applyFont="1" applyAlignment="1">
      <alignment horizontal="left"/>
    </xf>
    <xf numFmtId="3" fontId="2" fillId="2" borderId="3" xfId="0" applyNumberFormat="1" applyFont="1" applyFill="1" applyBorder="1" applyAlignment="1"/>
    <xf numFmtId="0" fontId="1" fillId="0" borderId="3" xfId="0" applyNumberFormat="1" applyFont="1" applyBorder="1" applyAlignment="1"/>
    <xf numFmtId="49" fontId="2" fillId="2" borderId="4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3" fontId="1" fillId="0" borderId="3" xfId="0" applyNumberFormat="1" applyFont="1" applyBorder="1" applyAlignment="1"/>
    <xf numFmtId="3" fontId="1" fillId="0" borderId="0" xfId="0" applyNumberFormat="1" applyFont="1" applyFill="1" applyBorder="1" applyAlignment="1"/>
    <xf numFmtId="164" fontId="1" fillId="0" borderId="0" xfId="1" applyNumberFormat="1" applyFont="1" applyAlignment="1"/>
    <xf numFmtId="164" fontId="1" fillId="0" borderId="1" xfId="1" applyNumberFormat="1" applyFont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164" fontId="2" fillId="2" borderId="0" xfId="1" applyNumberFormat="1" applyFont="1" applyFill="1" applyAlignment="1"/>
    <xf numFmtId="164" fontId="1" fillId="0" borderId="3" xfId="1" applyNumberFormat="1" applyFont="1" applyBorder="1" applyAlignment="1"/>
    <xf numFmtId="164" fontId="2" fillId="2" borderId="3" xfId="1" applyNumberFormat="1" applyFont="1" applyFill="1" applyBorder="1" applyAlignment="1"/>
    <xf numFmtId="0" fontId="2" fillId="2" borderId="4" xfId="1" applyNumberFormat="1" applyFont="1" applyFill="1" applyBorder="1" applyAlignment="1">
      <alignment horizontal="center"/>
    </xf>
    <xf numFmtId="0" fontId="1" fillId="0" borderId="0" xfId="0" applyNumberFormat="1" applyFont="1" applyAlignment="1">
      <alignment wrapText="1"/>
    </xf>
    <xf numFmtId="0" fontId="0" fillId="0" borderId="0" xfId="0"/>
    <xf numFmtId="14" fontId="0" fillId="0" borderId="0" xfId="0" applyNumberFormat="1"/>
    <xf numFmtId="0" fontId="0" fillId="0" borderId="0" xfId="0" pivotButton="1" applyNumberFormat="1" applyFont="1" applyAlignment="1" applyProtection="1">
      <protection locked="0"/>
    </xf>
    <xf numFmtId="0" fontId="0" fillId="0" borderId="0" xfId="0" applyNumberFormat="1" applyFont="1" applyAlignment="1" applyProtection="1">
      <alignment horizontal="left" indent="1"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left" indent="2"/>
      <protection locked="0"/>
    </xf>
    <xf numFmtId="14" fontId="1" fillId="0" borderId="0" xfId="0" applyNumberFormat="1" applyFont="1" applyAlignment="1"/>
    <xf numFmtId="0" fontId="1" fillId="0" borderId="0" xfId="0" applyNumberFormat="1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ferlazz" refreshedDate="40773.620689351854" createdVersion="3" refreshedVersion="3" minRefreshableVersion="3" recordCount="449">
  <cacheSource type="worksheet">
    <worksheetSource ref="A1:E450" sheet="data"/>
  </cacheSource>
  <cacheFields count="5">
    <cacheField name="CALYEAR" numFmtId="0">
      <sharedItems containsSemiMixedTypes="0" containsString="0" containsNumber="1" containsInteger="1" minValue="2004" maxValue="2010" count="7">
        <n v="2004"/>
        <n v="2005"/>
        <n v="2006"/>
        <n v="2007"/>
        <n v="2008"/>
        <n v="2009"/>
        <n v="2010"/>
      </sharedItems>
    </cacheField>
    <cacheField name="sectorshrt" numFmtId="0">
      <sharedItems count="5">
        <s v="2Y"/>
        <s v="4Y"/>
        <s v="I2"/>
        <s v="I4"/>
        <s v="ST"/>
      </sharedItems>
    </cacheField>
    <cacheField name="Institution" numFmtId="0">
      <sharedItems count="62">
        <s v="Crowder College"/>
        <s v="East Central College"/>
        <s v="Jefferson College"/>
        <s v="Linn State Technical College"/>
        <s v="Metro. CC-Blue River"/>
        <s v="Metro. CC-Business &amp; Technology"/>
        <s v="Metro. CC-Longview"/>
        <s v="Metro. CC-Maple Woods"/>
        <s v="Metro. CC-Penn Valley"/>
        <s v="Mineral Area College"/>
        <s v="Missouri State University-WeSt Plains"/>
        <s v="Moberly Area Community College"/>
        <s v="North Central Missouri College"/>
        <s v="Ozarks Technical Community College"/>
        <s v="St. Charles Community College"/>
        <s v="St. Louis CC-Florissant Valley"/>
        <s v="St. Louis CC-ForeSt Park"/>
        <s v="St. Louis CC-Meramec"/>
        <s v="State Fair Community College"/>
        <s v="Three Rivers Community College"/>
        <s v="_Sector Subtotal"/>
        <s v="Harris-Stowe State University"/>
        <s v="Lincoln University"/>
        <s v="Missouri Southern State University"/>
        <s v="Missouri State University"/>
        <s v="Missouri University of Science and Technology"/>
        <s v="Missouri Western State University"/>
        <s v="Northwest Missouri State University"/>
        <s v="Southeast Missouri State University"/>
        <s v="Truman State University"/>
        <s v="University of Central Missouri"/>
        <s v="University of Missouri-Columbia"/>
        <s v="University of Missouri-Kansas City"/>
        <s v="University of Missouri-St Louis"/>
        <s v="Cottey College"/>
        <s v="Wentworth Military Academy"/>
        <s v="Avila University"/>
        <s v="Central Methodist University-GRES"/>
        <s v="College of the Ozarks"/>
        <s v="Columbia College"/>
        <s v="Culver-Stockton College"/>
        <s v="Drury University"/>
        <s v="Evangel University"/>
        <s v="Fontbonne University"/>
        <s v="Hannibal-Lagrange College"/>
        <s v="Lindenwood University"/>
        <s v="Maryville University"/>
        <s v="Missouri Baptist University"/>
        <s v="Missouri Valley College"/>
        <s v="Park University"/>
        <s v="Rockhurst University"/>
        <s v="Saint Louis University"/>
        <s v="Southwest Baptist University"/>
        <s v="Stephens College"/>
        <s v="Washington University"/>
        <s v="Webster University"/>
        <s v="Westminster College"/>
        <s v="William Jewell College"/>
        <s v="William Woods University"/>
        <s v="_State Total"/>
        <s v="Central Methodist University-CLAS"/>
        <s v="St. Louis CC-Wildwood"/>
      </sharedItems>
    </cacheField>
    <cacheField name="TOT_FTE" numFmtId="0">
      <sharedItems containsString="0" containsBlank="1" containsNumber="1" minValue="185.93333333000001" maxValue="282381.7"/>
    </cacheField>
    <cacheField name="updated" numFmtId="14">
      <sharedItems containsSemiMixedTypes="0" containsNonDate="0" containsDate="1" containsString="0" minDate="2011-08-18T00:00:00" maxDate="2011-08-19T00:00:00" count="1">
        <d v="2011-08-18T00:00: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9">
  <r>
    <x v="0"/>
    <x v="0"/>
    <x v="0"/>
    <n v="1765.2666667000001"/>
    <x v="0"/>
  </r>
  <r>
    <x v="0"/>
    <x v="0"/>
    <x v="1"/>
    <n v="2065.9333333"/>
    <x v="0"/>
  </r>
  <r>
    <x v="0"/>
    <x v="0"/>
    <x v="2"/>
    <n v="2836.9666667000001"/>
    <x v="0"/>
  </r>
  <r>
    <x v="0"/>
    <x v="0"/>
    <x v="3"/>
    <n v="853.93333332999998"/>
    <x v="0"/>
  </r>
  <r>
    <x v="0"/>
    <x v="0"/>
    <x v="4"/>
    <n v="1400.9666666999999"/>
    <x v="0"/>
  </r>
  <r>
    <x v="0"/>
    <x v="0"/>
    <x v="5"/>
    <n v="185.93333333000001"/>
    <x v="0"/>
  </r>
  <r>
    <x v="0"/>
    <x v="0"/>
    <x v="6"/>
    <n v="3410.4"/>
    <x v="0"/>
  </r>
  <r>
    <x v="0"/>
    <x v="0"/>
    <x v="7"/>
    <n v="2688.6333332999998"/>
    <x v="0"/>
  </r>
  <r>
    <x v="0"/>
    <x v="0"/>
    <x v="8"/>
    <n v="2793.2333333000001"/>
    <x v="0"/>
  </r>
  <r>
    <x v="0"/>
    <x v="0"/>
    <x v="9"/>
    <n v="1970.7333332999999"/>
    <x v="0"/>
  </r>
  <r>
    <x v="0"/>
    <x v="0"/>
    <x v="10"/>
    <n v="1072.1333333"/>
    <x v="0"/>
  </r>
  <r>
    <x v="0"/>
    <x v="0"/>
    <x v="11"/>
    <n v="2395.2666666999999"/>
    <x v="0"/>
  </r>
  <r>
    <x v="0"/>
    <x v="0"/>
    <x v="12"/>
    <n v="909.26666666999995"/>
    <x v="0"/>
  </r>
  <r>
    <x v="0"/>
    <x v="0"/>
    <x v="13"/>
    <n v="5900.4666667000001"/>
    <x v="0"/>
  </r>
  <r>
    <x v="0"/>
    <x v="0"/>
    <x v="14"/>
    <n v="4314.9333333000004"/>
    <x v="0"/>
  </r>
  <r>
    <x v="0"/>
    <x v="0"/>
    <x v="15"/>
    <n v="3930.8666667000002"/>
    <x v="0"/>
  </r>
  <r>
    <x v="0"/>
    <x v="0"/>
    <x v="16"/>
    <n v="4089.2666666999999"/>
    <x v="0"/>
  </r>
  <r>
    <x v="0"/>
    <x v="0"/>
    <x v="17"/>
    <n v="7310.7333332999997"/>
    <x v="0"/>
  </r>
  <r>
    <x v="0"/>
    <x v="0"/>
    <x v="18"/>
    <n v="2006.6333333"/>
    <x v="0"/>
  </r>
  <r>
    <x v="0"/>
    <x v="0"/>
    <x v="19"/>
    <n v="2202.8666667000002"/>
    <x v="0"/>
  </r>
  <r>
    <x v="0"/>
    <x v="0"/>
    <x v="20"/>
    <n v="54104.433333000001"/>
    <x v="0"/>
  </r>
  <r>
    <x v="0"/>
    <x v="1"/>
    <x v="21"/>
    <n v="1063.4666666999999"/>
    <x v="0"/>
  </r>
  <r>
    <x v="0"/>
    <x v="1"/>
    <x v="22"/>
    <n v="2370.1833333"/>
    <x v="0"/>
  </r>
  <r>
    <x v="0"/>
    <x v="1"/>
    <x v="23"/>
    <n v="4044.25"/>
    <x v="0"/>
  </r>
  <r>
    <x v="0"/>
    <x v="1"/>
    <x v="24"/>
    <n v="15165.483333"/>
    <x v="0"/>
  </r>
  <r>
    <x v="0"/>
    <x v="1"/>
    <x v="25"/>
    <n v="4589.6666667"/>
    <x v="0"/>
  </r>
  <r>
    <x v="0"/>
    <x v="1"/>
    <x v="26"/>
    <n v="3994"/>
    <x v="0"/>
  </r>
  <r>
    <x v="0"/>
    <x v="1"/>
    <x v="27"/>
    <n v="5014.7666667000003"/>
    <x v="0"/>
  </r>
  <r>
    <x v="0"/>
    <x v="1"/>
    <x v="28"/>
    <n v="7391.6333333000002"/>
    <x v="0"/>
  </r>
  <r>
    <x v="0"/>
    <x v="1"/>
    <x v="29"/>
    <n v="5689.0249999999996"/>
    <x v="0"/>
  </r>
  <r>
    <x v="0"/>
    <x v="1"/>
    <x v="30"/>
    <n v="8124.6666667"/>
    <x v="0"/>
  </r>
  <r>
    <x v="0"/>
    <x v="1"/>
    <x v="31"/>
    <n v="22994.758333000002"/>
    <x v="0"/>
  </r>
  <r>
    <x v="0"/>
    <x v="1"/>
    <x v="32"/>
    <n v="9604"/>
    <x v="0"/>
  </r>
  <r>
    <x v="0"/>
    <x v="1"/>
    <x v="33"/>
    <n v="9159.6333333000002"/>
    <x v="0"/>
  </r>
  <r>
    <x v="0"/>
    <x v="1"/>
    <x v="20"/>
    <n v="99205.533332999999"/>
    <x v="0"/>
  </r>
  <r>
    <x v="0"/>
    <x v="2"/>
    <x v="34"/>
    <n v="287"/>
    <x v="0"/>
  </r>
  <r>
    <x v="0"/>
    <x v="2"/>
    <x v="35"/>
    <n v="341"/>
    <x v="0"/>
  </r>
  <r>
    <x v="0"/>
    <x v="2"/>
    <x v="20"/>
    <n v="628"/>
    <x v="0"/>
  </r>
  <r>
    <x v="0"/>
    <x v="3"/>
    <x v="36"/>
    <n v="1341"/>
    <x v="0"/>
  </r>
  <r>
    <x v="0"/>
    <x v="3"/>
    <x v="37"/>
    <n v="1446"/>
    <x v="0"/>
  </r>
  <r>
    <x v="0"/>
    <x v="3"/>
    <x v="38"/>
    <n v="1565"/>
    <x v="0"/>
  </r>
  <r>
    <x v="0"/>
    <x v="3"/>
    <x v="39"/>
    <n v="7318"/>
    <x v="0"/>
  </r>
  <r>
    <x v="0"/>
    <x v="3"/>
    <x v="40"/>
    <n v="851"/>
    <x v="0"/>
  </r>
  <r>
    <x v="0"/>
    <x v="3"/>
    <x v="41"/>
    <n v="3457"/>
    <x v="0"/>
  </r>
  <r>
    <x v="0"/>
    <x v="3"/>
    <x v="42"/>
    <n v="1841"/>
    <x v="0"/>
  </r>
  <r>
    <x v="0"/>
    <x v="3"/>
    <x v="43"/>
    <n v="2178"/>
    <x v="0"/>
  </r>
  <r>
    <x v="0"/>
    <x v="3"/>
    <x v="44"/>
    <m/>
    <x v="0"/>
  </r>
  <r>
    <x v="0"/>
    <x v="3"/>
    <x v="45"/>
    <n v="6873"/>
    <x v="0"/>
  </r>
  <r>
    <x v="0"/>
    <x v="3"/>
    <x v="46"/>
    <n v="2490"/>
    <x v="0"/>
  </r>
  <r>
    <x v="0"/>
    <x v="3"/>
    <x v="47"/>
    <n v="2310"/>
    <x v="0"/>
  </r>
  <r>
    <x v="0"/>
    <x v="3"/>
    <x v="48"/>
    <n v="1512"/>
    <x v="0"/>
  </r>
  <r>
    <x v="0"/>
    <x v="3"/>
    <x v="49"/>
    <n v="4650"/>
    <x v="0"/>
  </r>
  <r>
    <x v="0"/>
    <x v="3"/>
    <x v="50"/>
    <n v="1937"/>
    <x v="0"/>
  </r>
  <r>
    <x v="0"/>
    <x v="3"/>
    <x v="51"/>
    <n v="8933"/>
    <x v="0"/>
  </r>
  <r>
    <x v="0"/>
    <x v="3"/>
    <x v="52"/>
    <n v="2526"/>
    <x v="0"/>
  </r>
  <r>
    <x v="0"/>
    <x v="3"/>
    <x v="53"/>
    <n v="590"/>
    <x v="0"/>
  </r>
  <r>
    <x v="0"/>
    <x v="3"/>
    <x v="54"/>
    <n v="10013"/>
    <x v="0"/>
  </r>
  <r>
    <x v="0"/>
    <x v="3"/>
    <x v="55"/>
    <n v="11487"/>
    <x v="0"/>
  </r>
  <r>
    <x v="0"/>
    <x v="3"/>
    <x v="56"/>
    <n v="843"/>
    <x v="0"/>
  </r>
  <r>
    <x v="0"/>
    <x v="3"/>
    <x v="57"/>
    <n v="1275"/>
    <x v="0"/>
  </r>
  <r>
    <x v="0"/>
    <x v="3"/>
    <x v="58"/>
    <n v="1596"/>
    <x v="0"/>
  </r>
  <r>
    <x v="0"/>
    <x v="3"/>
    <x v="20"/>
    <n v="77032"/>
    <x v="0"/>
  </r>
  <r>
    <x v="0"/>
    <x v="4"/>
    <x v="59"/>
    <n v="230969.96666999999"/>
    <x v="0"/>
  </r>
  <r>
    <x v="1"/>
    <x v="0"/>
    <x v="0"/>
    <n v="1735.6"/>
    <x v="0"/>
  </r>
  <r>
    <x v="1"/>
    <x v="0"/>
    <x v="1"/>
    <n v="2057.4"/>
    <x v="0"/>
  </r>
  <r>
    <x v="1"/>
    <x v="0"/>
    <x v="2"/>
    <n v="2928.6"/>
    <x v="0"/>
  </r>
  <r>
    <x v="1"/>
    <x v="0"/>
    <x v="3"/>
    <n v="877.4"/>
    <x v="0"/>
  </r>
  <r>
    <x v="1"/>
    <x v="0"/>
    <x v="4"/>
    <n v="1569.8666667"/>
    <x v="0"/>
  </r>
  <r>
    <x v="1"/>
    <x v="0"/>
    <x v="5"/>
    <n v="283.66666666999998"/>
    <x v="0"/>
  </r>
  <r>
    <x v="1"/>
    <x v="0"/>
    <x v="6"/>
    <n v="3424.7"/>
    <x v="0"/>
  </r>
  <r>
    <x v="1"/>
    <x v="0"/>
    <x v="7"/>
    <n v="2630.1333332999998"/>
    <x v="0"/>
  </r>
  <r>
    <x v="1"/>
    <x v="0"/>
    <x v="8"/>
    <n v="2692.6666667"/>
    <x v="0"/>
  </r>
  <r>
    <x v="1"/>
    <x v="0"/>
    <x v="9"/>
    <n v="1991.2666667000001"/>
    <x v="0"/>
  </r>
  <r>
    <x v="1"/>
    <x v="0"/>
    <x v="10"/>
    <n v="1059.4666666999999"/>
    <x v="0"/>
  </r>
  <r>
    <x v="1"/>
    <x v="0"/>
    <x v="11"/>
    <n v="2313.5"/>
    <x v="0"/>
  </r>
  <r>
    <x v="1"/>
    <x v="0"/>
    <x v="12"/>
    <n v="866.06666667000002"/>
    <x v="0"/>
  </r>
  <r>
    <x v="1"/>
    <x v="0"/>
    <x v="13"/>
    <n v="6185.4"/>
    <x v="0"/>
  </r>
  <r>
    <x v="1"/>
    <x v="0"/>
    <x v="14"/>
    <n v="4352.6666667"/>
    <x v="0"/>
  </r>
  <r>
    <x v="1"/>
    <x v="0"/>
    <x v="15"/>
    <n v="3744.4666667000001"/>
    <x v="0"/>
  </r>
  <r>
    <x v="1"/>
    <x v="0"/>
    <x v="16"/>
    <n v="4148.3333333"/>
    <x v="0"/>
  </r>
  <r>
    <x v="1"/>
    <x v="0"/>
    <x v="17"/>
    <n v="7029.6666667"/>
    <x v="0"/>
  </r>
  <r>
    <x v="1"/>
    <x v="0"/>
    <x v="18"/>
    <n v="1959.9666666999999"/>
    <x v="0"/>
  </r>
  <r>
    <x v="1"/>
    <x v="0"/>
    <x v="19"/>
    <n v="2003.2"/>
    <x v="0"/>
  </r>
  <r>
    <x v="1"/>
    <x v="0"/>
    <x v="20"/>
    <n v="53854.033332999999"/>
    <x v="0"/>
  </r>
  <r>
    <x v="1"/>
    <x v="1"/>
    <x v="21"/>
    <n v="1195.4000000000001"/>
    <x v="0"/>
  </r>
  <r>
    <x v="1"/>
    <x v="1"/>
    <x v="22"/>
    <n v="2345.9"/>
    <x v="0"/>
  </r>
  <r>
    <x v="1"/>
    <x v="1"/>
    <x v="23"/>
    <n v="4197.3"/>
    <x v="0"/>
  </r>
  <r>
    <x v="1"/>
    <x v="1"/>
    <x v="24"/>
    <n v="15071.633333"/>
    <x v="0"/>
  </r>
  <r>
    <x v="1"/>
    <x v="1"/>
    <x v="25"/>
    <n v="4797.3"/>
    <x v="0"/>
  </r>
  <r>
    <x v="1"/>
    <x v="1"/>
    <x v="26"/>
    <n v="4064.8"/>
    <x v="0"/>
  </r>
  <r>
    <x v="1"/>
    <x v="1"/>
    <x v="27"/>
    <n v="5109.9166667"/>
    <x v="0"/>
  </r>
  <r>
    <x v="1"/>
    <x v="1"/>
    <x v="28"/>
    <n v="7795.5833333"/>
    <x v="0"/>
  </r>
  <r>
    <x v="1"/>
    <x v="1"/>
    <x v="29"/>
    <n v="5652.7"/>
    <x v="0"/>
  </r>
  <r>
    <x v="1"/>
    <x v="1"/>
    <x v="30"/>
    <n v="8348.1916667000005"/>
    <x v="0"/>
  </r>
  <r>
    <x v="1"/>
    <x v="1"/>
    <x v="31"/>
    <n v="23699.200000000001"/>
    <x v="0"/>
  </r>
  <r>
    <x v="1"/>
    <x v="1"/>
    <x v="32"/>
    <n v="9791.5083333000002"/>
    <x v="0"/>
  </r>
  <r>
    <x v="1"/>
    <x v="1"/>
    <x v="33"/>
    <n v="9449.0166666999994"/>
    <x v="0"/>
  </r>
  <r>
    <x v="1"/>
    <x v="1"/>
    <x v="20"/>
    <n v="101518.45"/>
    <x v="0"/>
  </r>
  <r>
    <x v="1"/>
    <x v="2"/>
    <x v="34"/>
    <n v="327"/>
    <x v="0"/>
  </r>
  <r>
    <x v="1"/>
    <x v="2"/>
    <x v="35"/>
    <n v="236"/>
    <x v="0"/>
  </r>
  <r>
    <x v="1"/>
    <x v="2"/>
    <x v="20"/>
    <n v="563"/>
    <x v="0"/>
  </r>
  <r>
    <x v="1"/>
    <x v="3"/>
    <x v="36"/>
    <n v="1255"/>
    <x v="0"/>
  </r>
  <r>
    <x v="1"/>
    <x v="3"/>
    <x v="37"/>
    <n v="1566"/>
    <x v="0"/>
  </r>
  <r>
    <x v="1"/>
    <x v="3"/>
    <x v="39"/>
    <n v="7709"/>
    <x v="0"/>
  </r>
  <r>
    <x v="1"/>
    <x v="3"/>
    <x v="40"/>
    <n v="835"/>
    <x v="0"/>
  </r>
  <r>
    <x v="1"/>
    <x v="3"/>
    <x v="41"/>
    <n v="3177"/>
    <x v="0"/>
  </r>
  <r>
    <x v="1"/>
    <x v="3"/>
    <x v="42"/>
    <n v="1915"/>
    <x v="0"/>
  </r>
  <r>
    <x v="1"/>
    <x v="3"/>
    <x v="43"/>
    <n v="2176"/>
    <x v="0"/>
  </r>
  <r>
    <x v="1"/>
    <x v="3"/>
    <x v="44"/>
    <n v="970"/>
    <x v="0"/>
  </r>
  <r>
    <x v="1"/>
    <x v="3"/>
    <x v="45"/>
    <n v="7310"/>
    <x v="0"/>
  </r>
  <r>
    <x v="1"/>
    <x v="3"/>
    <x v="46"/>
    <n v="2433"/>
    <x v="0"/>
  </r>
  <r>
    <x v="1"/>
    <x v="3"/>
    <x v="47"/>
    <n v="2470"/>
    <x v="0"/>
  </r>
  <r>
    <x v="1"/>
    <x v="3"/>
    <x v="48"/>
    <n v="1500"/>
    <x v="0"/>
  </r>
  <r>
    <x v="1"/>
    <x v="3"/>
    <x v="49"/>
    <n v="4887"/>
    <x v="0"/>
  </r>
  <r>
    <x v="1"/>
    <x v="3"/>
    <x v="50"/>
    <n v="2174"/>
    <x v="0"/>
  </r>
  <r>
    <x v="1"/>
    <x v="3"/>
    <x v="51"/>
    <n v="9302"/>
    <x v="0"/>
  </r>
  <r>
    <x v="1"/>
    <x v="3"/>
    <x v="52"/>
    <n v="2530"/>
    <x v="0"/>
  </r>
  <r>
    <x v="1"/>
    <x v="3"/>
    <x v="53"/>
    <n v="698"/>
    <x v="0"/>
  </r>
  <r>
    <x v="1"/>
    <x v="3"/>
    <x v="54"/>
    <n v="10169"/>
    <x v="0"/>
  </r>
  <r>
    <x v="1"/>
    <x v="3"/>
    <x v="55"/>
    <n v="11123"/>
    <x v="0"/>
  </r>
  <r>
    <x v="1"/>
    <x v="3"/>
    <x v="56"/>
    <n v="903"/>
    <x v="0"/>
  </r>
  <r>
    <x v="1"/>
    <x v="3"/>
    <x v="57"/>
    <n v="1290"/>
    <x v="0"/>
  </r>
  <r>
    <x v="1"/>
    <x v="3"/>
    <x v="58"/>
    <n v="1816"/>
    <x v="0"/>
  </r>
  <r>
    <x v="1"/>
    <x v="3"/>
    <x v="20"/>
    <n v="78208"/>
    <x v="0"/>
  </r>
  <r>
    <x v="1"/>
    <x v="4"/>
    <x v="59"/>
    <n v="234143.48332999999"/>
    <x v="0"/>
  </r>
  <r>
    <x v="2"/>
    <x v="0"/>
    <x v="0"/>
    <n v="1866.4666666999999"/>
    <x v="0"/>
  </r>
  <r>
    <x v="2"/>
    <x v="0"/>
    <x v="1"/>
    <n v="2136.4"/>
    <x v="0"/>
  </r>
  <r>
    <x v="2"/>
    <x v="0"/>
    <x v="2"/>
    <n v="3012.2"/>
    <x v="0"/>
  </r>
  <r>
    <x v="2"/>
    <x v="0"/>
    <x v="3"/>
    <n v="887.8"/>
    <x v="0"/>
  </r>
  <r>
    <x v="2"/>
    <x v="0"/>
    <x v="4"/>
    <n v="1616.1333333"/>
    <x v="0"/>
  </r>
  <r>
    <x v="2"/>
    <x v="0"/>
    <x v="5"/>
    <n v="315.66666666999998"/>
    <x v="0"/>
  </r>
  <r>
    <x v="2"/>
    <x v="0"/>
    <x v="6"/>
    <n v="3261.0666667"/>
    <x v="0"/>
  </r>
  <r>
    <x v="2"/>
    <x v="0"/>
    <x v="7"/>
    <n v="2547.0666667"/>
    <x v="0"/>
  </r>
  <r>
    <x v="2"/>
    <x v="0"/>
    <x v="8"/>
    <n v="2661.3666667000002"/>
    <x v="0"/>
  </r>
  <r>
    <x v="2"/>
    <x v="0"/>
    <x v="9"/>
    <n v="2007.2"/>
    <x v="0"/>
  </r>
  <r>
    <x v="2"/>
    <x v="0"/>
    <x v="10"/>
    <n v="968.33333332999996"/>
    <x v="0"/>
  </r>
  <r>
    <x v="2"/>
    <x v="0"/>
    <x v="11"/>
    <n v="2398.4666667000001"/>
    <x v="0"/>
  </r>
  <r>
    <x v="2"/>
    <x v="0"/>
    <x v="12"/>
    <n v="988.2"/>
    <x v="0"/>
  </r>
  <r>
    <x v="2"/>
    <x v="0"/>
    <x v="13"/>
    <n v="6414.0666666999996"/>
    <x v="0"/>
  </r>
  <r>
    <x v="2"/>
    <x v="0"/>
    <x v="14"/>
    <n v="4374.6666667"/>
    <x v="0"/>
  </r>
  <r>
    <x v="2"/>
    <x v="0"/>
    <x v="15"/>
    <n v="3635.2666666999999"/>
    <x v="0"/>
  </r>
  <r>
    <x v="2"/>
    <x v="0"/>
    <x v="16"/>
    <n v="4329.3333333"/>
    <x v="0"/>
  </r>
  <r>
    <x v="2"/>
    <x v="0"/>
    <x v="17"/>
    <n v="6736.4"/>
    <x v="0"/>
  </r>
  <r>
    <x v="2"/>
    <x v="0"/>
    <x v="18"/>
    <n v="2006.1"/>
    <x v="0"/>
  </r>
  <r>
    <x v="2"/>
    <x v="0"/>
    <x v="19"/>
    <n v="2074.1333332999998"/>
    <x v="0"/>
  </r>
  <r>
    <x v="2"/>
    <x v="0"/>
    <x v="20"/>
    <n v="54236.333333000002"/>
    <x v="0"/>
  </r>
  <r>
    <x v="2"/>
    <x v="1"/>
    <x v="21"/>
    <n v="1389.8"/>
    <x v="0"/>
  </r>
  <r>
    <x v="2"/>
    <x v="1"/>
    <x v="22"/>
    <n v="2303.9499999999998"/>
    <x v="0"/>
  </r>
  <r>
    <x v="2"/>
    <x v="1"/>
    <x v="23"/>
    <n v="4406.5"/>
    <x v="0"/>
  </r>
  <r>
    <x v="2"/>
    <x v="1"/>
    <x v="24"/>
    <n v="15379.216667000001"/>
    <x v="0"/>
  </r>
  <r>
    <x v="2"/>
    <x v="1"/>
    <x v="25"/>
    <n v="4979.3333333"/>
    <x v="0"/>
  </r>
  <r>
    <x v="2"/>
    <x v="1"/>
    <x v="26"/>
    <n v="3999.2"/>
    <x v="0"/>
  </r>
  <r>
    <x v="2"/>
    <x v="1"/>
    <x v="27"/>
    <n v="5052.4833332999997"/>
    <x v="0"/>
  </r>
  <r>
    <x v="2"/>
    <x v="1"/>
    <x v="28"/>
    <n v="7837.2166667000001"/>
    <x v="0"/>
  </r>
  <r>
    <x v="2"/>
    <x v="1"/>
    <x v="29"/>
    <n v="5592.1916666999996"/>
    <x v="0"/>
  </r>
  <r>
    <x v="2"/>
    <x v="1"/>
    <x v="30"/>
    <n v="8499.75"/>
    <x v="0"/>
  </r>
  <r>
    <x v="2"/>
    <x v="1"/>
    <x v="31"/>
    <n v="24174.983333"/>
    <x v="0"/>
  </r>
  <r>
    <x v="2"/>
    <x v="1"/>
    <x v="32"/>
    <n v="9796.1833332999995"/>
    <x v="0"/>
  </r>
  <r>
    <x v="2"/>
    <x v="1"/>
    <x v="33"/>
    <n v="9466"/>
    <x v="0"/>
  </r>
  <r>
    <x v="2"/>
    <x v="1"/>
    <x v="20"/>
    <n v="102876.80833"/>
    <x v="0"/>
  </r>
  <r>
    <x v="2"/>
    <x v="2"/>
    <x v="34"/>
    <n v="334"/>
    <x v="0"/>
  </r>
  <r>
    <x v="2"/>
    <x v="2"/>
    <x v="35"/>
    <n v="267"/>
    <x v="0"/>
  </r>
  <r>
    <x v="2"/>
    <x v="2"/>
    <x v="20"/>
    <n v="601"/>
    <x v="0"/>
  </r>
  <r>
    <x v="2"/>
    <x v="3"/>
    <x v="36"/>
    <n v="1265"/>
    <x v="0"/>
  </r>
  <r>
    <x v="2"/>
    <x v="3"/>
    <x v="60"/>
    <n v="891"/>
    <x v="0"/>
  </r>
  <r>
    <x v="2"/>
    <x v="3"/>
    <x v="37"/>
    <n v="841"/>
    <x v="0"/>
  </r>
  <r>
    <x v="2"/>
    <x v="3"/>
    <x v="38"/>
    <n v="1446"/>
    <x v="0"/>
  </r>
  <r>
    <x v="2"/>
    <x v="3"/>
    <x v="39"/>
    <n v="8117"/>
    <x v="0"/>
  </r>
  <r>
    <x v="2"/>
    <x v="3"/>
    <x v="40"/>
    <n v="853"/>
    <x v="0"/>
  </r>
  <r>
    <x v="2"/>
    <x v="3"/>
    <x v="41"/>
    <n v="3597"/>
    <x v="0"/>
  </r>
  <r>
    <x v="2"/>
    <x v="3"/>
    <x v="42"/>
    <n v="1794"/>
    <x v="0"/>
  </r>
  <r>
    <x v="2"/>
    <x v="3"/>
    <x v="43"/>
    <n v="2283"/>
    <x v="0"/>
  </r>
  <r>
    <x v="2"/>
    <x v="3"/>
    <x v="44"/>
    <n v="928"/>
    <x v="0"/>
  </r>
  <r>
    <x v="2"/>
    <x v="3"/>
    <x v="45"/>
    <n v="7903"/>
    <x v="0"/>
  </r>
  <r>
    <x v="2"/>
    <x v="3"/>
    <x v="46"/>
    <n v="2524"/>
    <x v="0"/>
  </r>
  <r>
    <x v="2"/>
    <x v="3"/>
    <x v="47"/>
    <n v="2487"/>
    <x v="0"/>
  </r>
  <r>
    <x v="2"/>
    <x v="3"/>
    <x v="48"/>
    <n v="1444"/>
    <x v="0"/>
  </r>
  <r>
    <x v="2"/>
    <x v="3"/>
    <x v="49"/>
    <m/>
    <x v="0"/>
  </r>
  <r>
    <x v="2"/>
    <x v="3"/>
    <x v="50"/>
    <n v="2259"/>
    <x v="0"/>
  </r>
  <r>
    <x v="2"/>
    <x v="3"/>
    <x v="51"/>
    <n v="11647"/>
    <x v="0"/>
  </r>
  <r>
    <x v="2"/>
    <x v="3"/>
    <x v="52"/>
    <n v="2632"/>
    <x v="0"/>
  </r>
  <r>
    <x v="2"/>
    <x v="3"/>
    <x v="53"/>
    <n v="900"/>
    <x v="0"/>
  </r>
  <r>
    <x v="2"/>
    <x v="3"/>
    <x v="54"/>
    <n v="11553"/>
    <x v="0"/>
  </r>
  <r>
    <x v="2"/>
    <x v="3"/>
    <x v="55"/>
    <n v="11129"/>
    <x v="0"/>
  </r>
  <r>
    <x v="2"/>
    <x v="3"/>
    <x v="56"/>
    <n v="981"/>
    <x v="0"/>
  </r>
  <r>
    <x v="2"/>
    <x v="3"/>
    <x v="57"/>
    <n v="1157"/>
    <x v="0"/>
  </r>
  <r>
    <x v="2"/>
    <x v="3"/>
    <x v="58"/>
    <n v="1732"/>
    <x v="0"/>
  </r>
  <r>
    <x v="2"/>
    <x v="3"/>
    <x v="20"/>
    <n v="80363"/>
    <x v="0"/>
  </r>
  <r>
    <x v="2"/>
    <x v="4"/>
    <x v="59"/>
    <n v="238077.14167000001"/>
    <x v="0"/>
  </r>
  <r>
    <x v="3"/>
    <x v="0"/>
    <x v="0"/>
    <n v="2273.6666667"/>
    <x v="0"/>
  </r>
  <r>
    <x v="3"/>
    <x v="0"/>
    <x v="1"/>
    <n v="2178.4"/>
    <x v="0"/>
  </r>
  <r>
    <x v="3"/>
    <x v="0"/>
    <x v="2"/>
    <n v="3310.8666667000002"/>
    <x v="0"/>
  </r>
  <r>
    <x v="3"/>
    <x v="0"/>
    <x v="3"/>
    <n v="890.66666667000004"/>
    <x v="0"/>
  </r>
  <r>
    <x v="3"/>
    <x v="0"/>
    <x v="4"/>
    <n v="1690"/>
    <x v="0"/>
  </r>
  <r>
    <x v="3"/>
    <x v="0"/>
    <x v="5"/>
    <n v="353.93333332999998"/>
    <x v="0"/>
  </r>
  <r>
    <x v="3"/>
    <x v="0"/>
    <x v="6"/>
    <n v="3425"/>
    <x v="0"/>
  </r>
  <r>
    <x v="3"/>
    <x v="0"/>
    <x v="7"/>
    <n v="2720.8666667000002"/>
    <x v="0"/>
  </r>
  <r>
    <x v="3"/>
    <x v="0"/>
    <x v="8"/>
    <n v="2617.7666666999999"/>
    <x v="0"/>
  </r>
  <r>
    <x v="3"/>
    <x v="0"/>
    <x v="9"/>
    <n v="2110.5333332999999"/>
    <x v="0"/>
  </r>
  <r>
    <x v="3"/>
    <x v="0"/>
    <x v="10"/>
    <n v="1088.0666667"/>
    <x v="0"/>
  </r>
  <r>
    <x v="3"/>
    <x v="0"/>
    <x v="11"/>
    <n v="2624.2666666999999"/>
    <x v="0"/>
  </r>
  <r>
    <x v="3"/>
    <x v="0"/>
    <x v="12"/>
    <n v="1000.7333333"/>
    <x v="0"/>
  </r>
  <r>
    <x v="3"/>
    <x v="0"/>
    <x v="13"/>
    <n v="6769.0666666999996"/>
    <x v="0"/>
  </r>
  <r>
    <x v="3"/>
    <x v="0"/>
    <x v="14"/>
    <n v="4513.9333333000004"/>
    <x v="0"/>
  </r>
  <r>
    <x v="3"/>
    <x v="0"/>
    <x v="15"/>
    <n v="3667.0666667"/>
    <x v="0"/>
  </r>
  <r>
    <x v="3"/>
    <x v="0"/>
    <x v="16"/>
    <n v="4235.2666667000003"/>
    <x v="0"/>
  </r>
  <r>
    <x v="3"/>
    <x v="0"/>
    <x v="17"/>
    <n v="6300.5333332999999"/>
    <x v="0"/>
  </r>
  <r>
    <x v="3"/>
    <x v="0"/>
    <x v="61"/>
    <n v="560.86666666999997"/>
    <x v="0"/>
  </r>
  <r>
    <x v="3"/>
    <x v="0"/>
    <x v="18"/>
    <n v="2258.8000000000002"/>
    <x v="0"/>
  </r>
  <r>
    <x v="3"/>
    <x v="0"/>
    <x v="19"/>
    <n v="2286.8000000000002"/>
    <x v="0"/>
  </r>
  <r>
    <x v="3"/>
    <x v="0"/>
    <x v="20"/>
    <n v="56877.1"/>
    <x v="0"/>
  </r>
  <r>
    <x v="3"/>
    <x v="1"/>
    <x v="21"/>
    <n v="1413.3333333"/>
    <x v="0"/>
  </r>
  <r>
    <x v="3"/>
    <x v="1"/>
    <x v="22"/>
    <n v="2287.6833333"/>
    <x v="0"/>
  </r>
  <r>
    <x v="3"/>
    <x v="1"/>
    <x v="23"/>
    <n v="4342.9333333000004"/>
    <x v="0"/>
  </r>
  <r>
    <x v="3"/>
    <x v="1"/>
    <x v="24"/>
    <n v="15537.683333000001"/>
    <x v="0"/>
  </r>
  <r>
    <x v="3"/>
    <x v="1"/>
    <x v="25"/>
    <n v="5319.7"/>
    <x v="0"/>
  </r>
  <r>
    <x v="3"/>
    <x v="1"/>
    <x v="26"/>
    <n v="4053.6166667000002"/>
    <x v="0"/>
  </r>
  <r>
    <x v="3"/>
    <x v="1"/>
    <x v="27"/>
    <n v="5462.8166666999996"/>
    <x v="0"/>
  </r>
  <r>
    <x v="3"/>
    <x v="1"/>
    <x v="28"/>
    <n v="7993.6333333000002"/>
    <x v="0"/>
  </r>
  <r>
    <x v="3"/>
    <x v="1"/>
    <x v="29"/>
    <n v="5674.1416667000003"/>
    <x v="0"/>
  </r>
  <r>
    <x v="3"/>
    <x v="1"/>
    <x v="30"/>
    <n v="8610.3166667000005"/>
    <x v="0"/>
  </r>
  <r>
    <x v="3"/>
    <x v="1"/>
    <x v="31"/>
    <n v="24272.466667000001"/>
    <x v="0"/>
  </r>
  <r>
    <x v="3"/>
    <x v="1"/>
    <x v="32"/>
    <n v="9831.0833332999991"/>
    <x v="0"/>
  </r>
  <r>
    <x v="3"/>
    <x v="1"/>
    <x v="33"/>
    <n v="9545.7833332999999"/>
    <x v="0"/>
  </r>
  <r>
    <x v="3"/>
    <x v="1"/>
    <x v="20"/>
    <n v="104345.19167"/>
    <x v="0"/>
  </r>
  <r>
    <x v="3"/>
    <x v="2"/>
    <x v="34"/>
    <n v="348"/>
    <x v="0"/>
  </r>
  <r>
    <x v="3"/>
    <x v="2"/>
    <x v="35"/>
    <n v="972"/>
    <x v="0"/>
  </r>
  <r>
    <x v="3"/>
    <x v="2"/>
    <x v="20"/>
    <n v="1320"/>
    <x v="0"/>
  </r>
  <r>
    <x v="3"/>
    <x v="3"/>
    <x v="36"/>
    <n v="1336"/>
    <x v="0"/>
  </r>
  <r>
    <x v="3"/>
    <x v="3"/>
    <x v="60"/>
    <n v="1086"/>
    <x v="0"/>
  </r>
  <r>
    <x v="3"/>
    <x v="3"/>
    <x v="37"/>
    <n v="931"/>
    <x v="0"/>
  </r>
  <r>
    <x v="3"/>
    <x v="3"/>
    <x v="38"/>
    <n v="1443"/>
    <x v="0"/>
  </r>
  <r>
    <x v="3"/>
    <x v="3"/>
    <x v="39"/>
    <n v="8368"/>
    <x v="0"/>
  </r>
  <r>
    <x v="3"/>
    <x v="3"/>
    <x v="40"/>
    <n v="821"/>
    <x v="0"/>
  </r>
  <r>
    <x v="3"/>
    <x v="3"/>
    <x v="41"/>
    <n v="3635"/>
    <x v="0"/>
  </r>
  <r>
    <x v="3"/>
    <x v="3"/>
    <x v="42"/>
    <n v="1748"/>
    <x v="0"/>
  </r>
  <r>
    <x v="3"/>
    <x v="3"/>
    <x v="43"/>
    <n v="2298"/>
    <x v="0"/>
  </r>
  <r>
    <x v="3"/>
    <x v="3"/>
    <x v="44"/>
    <n v="935"/>
    <x v="0"/>
  </r>
  <r>
    <x v="3"/>
    <x v="3"/>
    <x v="45"/>
    <n v="8239"/>
    <x v="0"/>
  </r>
  <r>
    <x v="3"/>
    <x v="3"/>
    <x v="46"/>
    <n v="2578"/>
    <x v="0"/>
  </r>
  <r>
    <x v="3"/>
    <x v="3"/>
    <x v="47"/>
    <n v="2542"/>
    <x v="0"/>
  </r>
  <r>
    <x v="3"/>
    <x v="3"/>
    <x v="48"/>
    <n v="1548"/>
    <x v="0"/>
  </r>
  <r>
    <x v="3"/>
    <x v="3"/>
    <x v="49"/>
    <n v="4924"/>
    <x v="0"/>
  </r>
  <r>
    <x v="3"/>
    <x v="3"/>
    <x v="50"/>
    <n v="2346"/>
    <x v="0"/>
  </r>
  <r>
    <x v="3"/>
    <x v="3"/>
    <x v="51"/>
    <n v="11549"/>
    <x v="0"/>
  </r>
  <r>
    <x v="3"/>
    <x v="3"/>
    <x v="52"/>
    <n v="2676"/>
    <x v="0"/>
  </r>
  <r>
    <x v="3"/>
    <x v="3"/>
    <x v="53"/>
    <n v="915"/>
    <x v="0"/>
  </r>
  <r>
    <x v="3"/>
    <x v="3"/>
    <x v="54"/>
    <n v="11826"/>
    <x v="0"/>
  </r>
  <r>
    <x v="3"/>
    <x v="3"/>
    <x v="55"/>
    <n v="11468"/>
    <x v="0"/>
  </r>
  <r>
    <x v="3"/>
    <x v="3"/>
    <x v="56"/>
    <n v="980"/>
    <x v="0"/>
  </r>
  <r>
    <x v="3"/>
    <x v="3"/>
    <x v="57"/>
    <n v="1109"/>
    <x v="0"/>
  </r>
  <r>
    <x v="3"/>
    <x v="3"/>
    <x v="58"/>
    <n v="1705"/>
    <x v="0"/>
  </r>
  <r>
    <x v="3"/>
    <x v="3"/>
    <x v="20"/>
    <n v="87006"/>
    <x v="0"/>
  </r>
  <r>
    <x v="3"/>
    <x v="4"/>
    <x v="59"/>
    <n v="249548.29167000001"/>
    <x v="0"/>
  </r>
  <r>
    <x v="4"/>
    <x v="0"/>
    <x v="0"/>
    <n v="2440.2666666999999"/>
    <x v="0"/>
  </r>
  <r>
    <x v="4"/>
    <x v="0"/>
    <x v="1"/>
    <n v="2221.8333333"/>
    <x v="0"/>
  </r>
  <r>
    <x v="4"/>
    <x v="0"/>
    <x v="2"/>
    <n v="3471.3"/>
    <x v="0"/>
  </r>
  <r>
    <x v="4"/>
    <x v="0"/>
    <x v="3"/>
    <n v="975.66666667000004"/>
    <x v="0"/>
  </r>
  <r>
    <x v="4"/>
    <x v="0"/>
    <x v="4"/>
    <n v="1818"/>
    <x v="0"/>
  </r>
  <r>
    <x v="4"/>
    <x v="0"/>
    <x v="5"/>
    <n v="363.26666667000001"/>
    <x v="0"/>
  </r>
  <r>
    <x v="4"/>
    <x v="0"/>
    <x v="6"/>
    <n v="3636.9333333"/>
    <x v="0"/>
  </r>
  <r>
    <x v="4"/>
    <x v="0"/>
    <x v="7"/>
    <n v="2702.3333333"/>
    <x v="0"/>
  </r>
  <r>
    <x v="4"/>
    <x v="0"/>
    <x v="8"/>
    <n v="2518.6666667"/>
    <x v="0"/>
  </r>
  <r>
    <x v="4"/>
    <x v="0"/>
    <x v="9"/>
    <n v="2125.4666667000001"/>
    <x v="0"/>
  </r>
  <r>
    <x v="4"/>
    <x v="0"/>
    <x v="10"/>
    <n v="1222.5333333000001"/>
    <x v="0"/>
  </r>
  <r>
    <x v="4"/>
    <x v="0"/>
    <x v="11"/>
    <n v="2650"/>
    <x v="0"/>
  </r>
  <r>
    <x v="4"/>
    <x v="0"/>
    <x v="12"/>
    <n v="1017.4"/>
    <x v="0"/>
  </r>
  <r>
    <x v="4"/>
    <x v="0"/>
    <x v="13"/>
    <n v="7220.8"/>
    <x v="0"/>
  </r>
  <r>
    <x v="4"/>
    <x v="0"/>
    <x v="14"/>
    <n v="4742.6000000000004"/>
    <x v="0"/>
  </r>
  <r>
    <x v="4"/>
    <x v="0"/>
    <x v="15"/>
    <n v="3806.6666667"/>
    <x v="0"/>
  </r>
  <r>
    <x v="4"/>
    <x v="0"/>
    <x v="16"/>
    <n v="4188.2666667000003"/>
    <x v="0"/>
  </r>
  <r>
    <x v="4"/>
    <x v="0"/>
    <x v="17"/>
    <n v="6373.7333332999997"/>
    <x v="0"/>
  </r>
  <r>
    <x v="4"/>
    <x v="0"/>
    <x v="61"/>
    <n v="761.86666666999997"/>
    <x v="0"/>
  </r>
  <r>
    <x v="4"/>
    <x v="0"/>
    <x v="18"/>
    <n v="2313.5733332999998"/>
    <x v="0"/>
  </r>
  <r>
    <x v="4"/>
    <x v="0"/>
    <x v="19"/>
    <n v="1992.1333333"/>
    <x v="0"/>
  </r>
  <r>
    <x v="4"/>
    <x v="0"/>
    <x v="20"/>
    <n v="58563.306666999997"/>
    <x v="0"/>
  </r>
  <r>
    <x v="4"/>
    <x v="1"/>
    <x v="21"/>
    <n v="1432.8"/>
    <x v="0"/>
  </r>
  <r>
    <x v="4"/>
    <x v="1"/>
    <x v="22"/>
    <n v="2243"/>
    <x v="0"/>
  </r>
  <r>
    <x v="4"/>
    <x v="1"/>
    <x v="23"/>
    <n v="4183.2333332999997"/>
    <x v="0"/>
  </r>
  <r>
    <x v="4"/>
    <x v="1"/>
    <x v="24"/>
    <n v="15604.8"/>
    <x v="0"/>
  </r>
  <r>
    <x v="4"/>
    <x v="1"/>
    <x v="25"/>
    <n v="5450.0833333"/>
    <x v="0"/>
  </r>
  <r>
    <x v="4"/>
    <x v="1"/>
    <x v="26"/>
    <n v="4226.9666667000001"/>
    <x v="0"/>
  </r>
  <r>
    <x v="4"/>
    <x v="1"/>
    <x v="27"/>
    <n v="5672.85"/>
    <x v="0"/>
  </r>
  <r>
    <x v="4"/>
    <x v="1"/>
    <x v="28"/>
    <n v="8171.65"/>
    <x v="0"/>
  </r>
  <r>
    <x v="4"/>
    <x v="1"/>
    <x v="29"/>
    <n v="5652.5083333000002"/>
    <x v="0"/>
  </r>
  <r>
    <x v="4"/>
    <x v="1"/>
    <x v="30"/>
    <n v="8735.6083333000006"/>
    <x v="0"/>
  </r>
  <r>
    <x v="4"/>
    <x v="1"/>
    <x v="31"/>
    <n v="25834.583332999999"/>
    <x v="0"/>
  </r>
  <r>
    <x v="4"/>
    <x v="1"/>
    <x v="32"/>
    <n v="10149.4"/>
    <x v="0"/>
  </r>
  <r>
    <x v="4"/>
    <x v="1"/>
    <x v="33"/>
    <n v="9577.9166667000009"/>
    <x v="0"/>
  </r>
  <r>
    <x v="4"/>
    <x v="1"/>
    <x v="20"/>
    <n v="106935.4"/>
    <x v="0"/>
  </r>
  <r>
    <x v="4"/>
    <x v="2"/>
    <x v="34"/>
    <n v="353"/>
    <x v="0"/>
  </r>
  <r>
    <x v="4"/>
    <x v="2"/>
    <x v="35"/>
    <n v="1257"/>
    <x v="0"/>
  </r>
  <r>
    <x v="4"/>
    <x v="2"/>
    <x v="20"/>
    <n v="1610"/>
    <x v="0"/>
  </r>
  <r>
    <x v="4"/>
    <x v="3"/>
    <x v="36"/>
    <n v="1446"/>
    <x v="0"/>
  </r>
  <r>
    <x v="4"/>
    <x v="3"/>
    <x v="60"/>
    <n v="908"/>
    <x v="0"/>
  </r>
  <r>
    <x v="4"/>
    <x v="3"/>
    <x v="37"/>
    <n v="1059"/>
    <x v="0"/>
  </r>
  <r>
    <x v="4"/>
    <x v="3"/>
    <x v="38"/>
    <n v="1453"/>
    <x v="0"/>
  </r>
  <r>
    <x v="4"/>
    <x v="3"/>
    <x v="39"/>
    <n v="9226"/>
    <x v="0"/>
  </r>
  <r>
    <x v="4"/>
    <x v="3"/>
    <x v="40"/>
    <n v="770"/>
    <x v="0"/>
  </r>
  <r>
    <x v="4"/>
    <x v="3"/>
    <x v="41"/>
    <n v="3754"/>
    <x v="0"/>
  </r>
  <r>
    <x v="4"/>
    <x v="3"/>
    <x v="42"/>
    <n v="1727"/>
    <x v="0"/>
  </r>
  <r>
    <x v="4"/>
    <x v="3"/>
    <x v="43"/>
    <n v="2319"/>
    <x v="0"/>
  </r>
  <r>
    <x v="4"/>
    <x v="3"/>
    <x v="44"/>
    <n v="923"/>
    <x v="0"/>
  </r>
  <r>
    <x v="4"/>
    <x v="3"/>
    <x v="45"/>
    <n v="8355"/>
    <x v="0"/>
  </r>
  <r>
    <x v="4"/>
    <x v="3"/>
    <x v="46"/>
    <n v="2323"/>
    <x v="0"/>
  </r>
  <r>
    <x v="4"/>
    <x v="3"/>
    <x v="47"/>
    <n v="2603"/>
    <x v="0"/>
  </r>
  <r>
    <x v="4"/>
    <x v="3"/>
    <x v="48"/>
    <n v="1533"/>
    <x v="0"/>
  </r>
  <r>
    <x v="4"/>
    <x v="3"/>
    <x v="49"/>
    <n v="4669"/>
    <x v="0"/>
  </r>
  <r>
    <x v="4"/>
    <x v="3"/>
    <x v="50"/>
    <n v="2347"/>
    <x v="0"/>
  </r>
  <r>
    <x v="4"/>
    <x v="3"/>
    <x v="51"/>
    <n v="11565"/>
    <x v="0"/>
  </r>
  <r>
    <x v="4"/>
    <x v="3"/>
    <x v="52"/>
    <n v="2840"/>
    <x v="0"/>
  </r>
  <r>
    <x v="4"/>
    <x v="3"/>
    <x v="53"/>
    <n v="1017"/>
    <x v="0"/>
  </r>
  <r>
    <x v="4"/>
    <x v="3"/>
    <x v="54"/>
    <n v="11744"/>
    <x v="0"/>
  </r>
  <r>
    <x v="4"/>
    <x v="3"/>
    <x v="55"/>
    <n v="11143"/>
    <x v="0"/>
  </r>
  <r>
    <x v="4"/>
    <x v="3"/>
    <x v="56"/>
    <n v="1018"/>
    <x v="0"/>
  </r>
  <r>
    <x v="4"/>
    <x v="3"/>
    <x v="57"/>
    <n v="1094"/>
    <x v="0"/>
  </r>
  <r>
    <x v="4"/>
    <x v="3"/>
    <x v="58"/>
    <n v="1803"/>
    <x v="0"/>
  </r>
  <r>
    <x v="4"/>
    <x v="3"/>
    <x v="20"/>
    <n v="87639"/>
    <x v="0"/>
  </r>
  <r>
    <x v="4"/>
    <x v="4"/>
    <x v="59"/>
    <n v="254747.70667000001"/>
    <x v="0"/>
  </r>
  <r>
    <x v="5"/>
    <x v="0"/>
    <x v="0"/>
    <n v="2833.2666666999999"/>
    <x v="0"/>
  </r>
  <r>
    <x v="5"/>
    <x v="0"/>
    <x v="1"/>
    <n v="2696.2333333000001"/>
    <x v="0"/>
  </r>
  <r>
    <x v="5"/>
    <x v="0"/>
    <x v="2"/>
    <n v="4026.1666667"/>
    <x v="0"/>
  </r>
  <r>
    <x v="5"/>
    <x v="0"/>
    <x v="3"/>
    <n v="1115.5999999999999"/>
    <x v="0"/>
  </r>
  <r>
    <x v="5"/>
    <x v="0"/>
    <x v="4"/>
    <n v="2065.6"/>
    <x v="0"/>
  </r>
  <r>
    <x v="5"/>
    <x v="0"/>
    <x v="5"/>
    <n v="408.6"/>
    <x v="0"/>
  </r>
  <r>
    <x v="5"/>
    <x v="0"/>
    <x v="6"/>
    <n v="3900.0333332999999"/>
    <x v="0"/>
  </r>
  <r>
    <x v="5"/>
    <x v="0"/>
    <x v="7"/>
    <n v="2968.0666667"/>
    <x v="0"/>
  </r>
  <r>
    <x v="5"/>
    <x v="0"/>
    <x v="8"/>
    <n v="2693.3333333"/>
    <x v="0"/>
  </r>
  <r>
    <x v="5"/>
    <x v="0"/>
    <x v="9"/>
    <n v="2650"/>
    <x v="0"/>
  </r>
  <r>
    <x v="5"/>
    <x v="0"/>
    <x v="10"/>
    <n v="1587.6666667"/>
    <x v="0"/>
  </r>
  <r>
    <x v="5"/>
    <x v="0"/>
    <x v="11"/>
    <n v="3355.9666667000001"/>
    <x v="0"/>
  </r>
  <r>
    <x v="5"/>
    <x v="0"/>
    <x v="12"/>
    <n v="1207.8"/>
    <x v="0"/>
  </r>
  <r>
    <x v="5"/>
    <x v="0"/>
    <x v="13"/>
    <n v="8498.8666666999998"/>
    <x v="0"/>
  </r>
  <r>
    <x v="5"/>
    <x v="0"/>
    <x v="14"/>
    <n v="5122.3333333"/>
    <x v="0"/>
  </r>
  <r>
    <x v="5"/>
    <x v="0"/>
    <x v="15"/>
    <n v="4292.0666666999996"/>
    <x v="0"/>
  </r>
  <r>
    <x v="5"/>
    <x v="0"/>
    <x v="16"/>
    <n v="4882.3999999999996"/>
    <x v="0"/>
  </r>
  <r>
    <x v="5"/>
    <x v="0"/>
    <x v="17"/>
    <n v="7103.0666666999996"/>
    <x v="0"/>
  </r>
  <r>
    <x v="5"/>
    <x v="0"/>
    <x v="61"/>
    <n v="858.06666667000002"/>
    <x v="0"/>
  </r>
  <r>
    <x v="5"/>
    <x v="0"/>
    <x v="18"/>
    <n v="2971.6066667"/>
    <x v="0"/>
  </r>
  <r>
    <x v="5"/>
    <x v="0"/>
    <x v="19"/>
    <n v="2501.2666666999999"/>
    <x v="0"/>
  </r>
  <r>
    <x v="5"/>
    <x v="0"/>
    <x v="20"/>
    <n v="67738.006666999994"/>
    <x v="0"/>
  </r>
  <r>
    <x v="5"/>
    <x v="1"/>
    <x v="21"/>
    <n v="1497.7333332999999"/>
    <x v="0"/>
  </r>
  <r>
    <x v="5"/>
    <x v="1"/>
    <x v="22"/>
    <n v="2416.3166667"/>
    <x v="0"/>
  </r>
  <r>
    <x v="5"/>
    <x v="1"/>
    <x v="23"/>
    <n v="4531.1499999999996"/>
    <x v="0"/>
  </r>
  <r>
    <x v="5"/>
    <x v="1"/>
    <x v="24"/>
    <n v="16228.316666999999"/>
    <x v="0"/>
  </r>
  <r>
    <x v="5"/>
    <x v="1"/>
    <x v="25"/>
    <n v="5861.3833333000002"/>
    <x v="0"/>
  </r>
  <r>
    <x v="5"/>
    <x v="1"/>
    <x v="26"/>
    <n v="4462.2333332999997"/>
    <x v="0"/>
  </r>
  <r>
    <x v="5"/>
    <x v="1"/>
    <x v="27"/>
    <n v="5857.4166667"/>
    <x v="0"/>
  </r>
  <r>
    <x v="5"/>
    <x v="1"/>
    <x v="28"/>
    <n v="8366.65"/>
    <x v="0"/>
  </r>
  <r>
    <x v="5"/>
    <x v="1"/>
    <x v="29"/>
    <n v="5511.2666667000003"/>
    <x v="0"/>
  </r>
  <r>
    <x v="5"/>
    <x v="1"/>
    <x v="30"/>
    <n v="8806.6583332999999"/>
    <x v="0"/>
  </r>
  <r>
    <x v="5"/>
    <x v="1"/>
    <x v="31"/>
    <n v="26786.658332999999"/>
    <x v="0"/>
  </r>
  <r>
    <x v="5"/>
    <x v="1"/>
    <x v="32"/>
    <n v="10595.891667"/>
    <x v="0"/>
  </r>
  <r>
    <x v="5"/>
    <x v="1"/>
    <x v="33"/>
    <n v="10029.958333"/>
    <x v="0"/>
  </r>
  <r>
    <x v="5"/>
    <x v="1"/>
    <x v="20"/>
    <n v="110951.63333"/>
    <x v="0"/>
  </r>
  <r>
    <x v="5"/>
    <x v="2"/>
    <x v="34"/>
    <n v="328"/>
    <x v="0"/>
  </r>
  <r>
    <x v="5"/>
    <x v="2"/>
    <x v="35"/>
    <n v="403"/>
    <x v="0"/>
  </r>
  <r>
    <x v="5"/>
    <x v="2"/>
    <x v="20"/>
    <n v="731"/>
    <x v="0"/>
  </r>
  <r>
    <x v="5"/>
    <x v="3"/>
    <x v="36"/>
    <n v="1408"/>
    <x v="0"/>
  </r>
  <r>
    <x v="5"/>
    <x v="3"/>
    <x v="60"/>
    <n v="1489"/>
    <x v="0"/>
  </r>
  <r>
    <x v="5"/>
    <x v="3"/>
    <x v="37"/>
    <n v="1042"/>
    <x v="0"/>
  </r>
  <r>
    <x v="5"/>
    <x v="3"/>
    <x v="38"/>
    <n v="1514"/>
    <x v="0"/>
  </r>
  <r>
    <x v="5"/>
    <x v="3"/>
    <x v="39"/>
    <n v="10153"/>
    <x v="0"/>
  </r>
  <r>
    <x v="5"/>
    <x v="3"/>
    <x v="40"/>
    <n v="732"/>
    <x v="0"/>
  </r>
  <r>
    <x v="5"/>
    <x v="3"/>
    <x v="41"/>
    <n v="4017"/>
    <x v="0"/>
  </r>
  <r>
    <x v="5"/>
    <x v="3"/>
    <x v="42"/>
    <n v="1783"/>
    <x v="0"/>
  </r>
  <r>
    <x v="5"/>
    <x v="3"/>
    <x v="43"/>
    <n v="2177"/>
    <x v="0"/>
  </r>
  <r>
    <x v="5"/>
    <x v="3"/>
    <x v="44"/>
    <n v="902"/>
    <x v="0"/>
  </r>
  <r>
    <x v="5"/>
    <x v="3"/>
    <x v="45"/>
    <n v="8768"/>
    <x v="0"/>
  </r>
  <r>
    <x v="5"/>
    <x v="3"/>
    <x v="46"/>
    <n v="2596"/>
    <x v="0"/>
  </r>
  <r>
    <x v="5"/>
    <x v="3"/>
    <x v="47"/>
    <n v="2762"/>
    <x v="0"/>
  </r>
  <r>
    <x v="5"/>
    <x v="3"/>
    <x v="48"/>
    <n v="1603"/>
    <x v="0"/>
  </r>
  <r>
    <x v="5"/>
    <x v="3"/>
    <x v="49"/>
    <n v="4865"/>
    <x v="0"/>
  </r>
  <r>
    <x v="5"/>
    <x v="3"/>
    <x v="50"/>
    <n v="2416"/>
    <x v="0"/>
  </r>
  <r>
    <x v="5"/>
    <x v="3"/>
    <x v="51"/>
    <n v="12602"/>
    <x v="0"/>
  </r>
  <r>
    <x v="5"/>
    <x v="3"/>
    <x v="52"/>
    <n v="2963"/>
    <x v="0"/>
  </r>
  <r>
    <x v="5"/>
    <x v="3"/>
    <x v="53"/>
    <n v="1068"/>
    <x v="0"/>
  </r>
  <r>
    <x v="5"/>
    <x v="3"/>
    <x v="54"/>
    <n v="12282"/>
    <x v="0"/>
  </r>
  <r>
    <x v="5"/>
    <x v="3"/>
    <x v="55"/>
    <n v="11292"/>
    <x v="0"/>
  </r>
  <r>
    <x v="5"/>
    <x v="3"/>
    <x v="56"/>
    <n v="1082"/>
    <x v="0"/>
  </r>
  <r>
    <x v="5"/>
    <x v="3"/>
    <x v="57"/>
    <n v="1049"/>
    <x v="0"/>
  </r>
  <r>
    <x v="5"/>
    <x v="3"/>
    <x v="58"/>
    <n v="1799"/>
    <x v="0"/>
  </r>
  <r>
    <x v="5"/>
    <x v="3"/>
    <x v="20"/>
    <n v="92364"/>
    <x v="0"/>
  </r>
  <r>
    <x v="5"/>
    <x v="4"/>
    <x v="59"/>
    <n v="271784.64"/>
    <x v="0"/>
  </r>
  <r>
    <x v="6"/>
    <x v="0"/>
    <x v="0"/>
    <n v="3308.9333333"/>
    <x v="0"/>
  </r>
  <r>
    <x v="6"/>
    <x v="0"/>
    <x v="1"/>
    <n v="2919.1333332999998"/>
    <x v="0"/>
  </r>
  <r>
    <x v="6"/>
    <x v="0"/>
    <x v="2"/>
    <n v="4290.4333333000004"/>
    <x v="0"/>
  </r>
  <r>
    <x v="6"/>
    <x v="0"/>
    <x v="3"/>
    <n v="1132.8666667"/>
    <x v="0"/>
  </r>
  <r>
    <x v="6"/>
    <x v="0"/>
    <x v="4"/>
    <n v="2244.6"/>
    <x v="0"/>
  </r>
  <r>
    <x v="6"/>
    <x v="0"/>
    <x v="5"/>
    <n v="497.86666666999997"/>
    <x v="0"/>
  </r>
  <r>
    <x v="6"/>
    <x v="0"/>
    <x v="6"/>
    <n v="4052.8"/>
    <x v="0"/>
  </r>
  <r>
    <x v="6"/>
    <x v="0"/>
    <x v="7"/>
    <n v="3288.2"/>
    <x v="0"/>
  </r>
  <r>
    <x v="6"/>
    <x v="0"/>
    <x v="8"/>
    <n v="2894.8"/>
    <x v="0"/>
  </r>
  <r>
    <x v="6"/>
    <x v="0"/>
    <x v="9"/>
    <n v="2848.4666667000001"/>
    <x v="0"/>
  </r>
  <r>
    <x v="6"/>
    <x v="0"/>
    <x v="10"/>
    <n v="1550.5333333000001"/>
    <x v="0"/>
  </r>
  <r>
    <x v="6"/>
    <x v="0"/>
    <x v="11"/>
    <n v="3725.0333332999999"/>
    <x v="0"/>
  </r>
  <r>
    <x v="6"/>
    <x v="0"/>
    <x v="12"/>
    <n v="1228.9333333"/>
    <x v="0"/>
  </r>
  <r>
    <x v="6"/>
    <x v="0"/>
    <x v="13"/>
    <n v="9241.2666666999994"/>
    <x v="0"/>
  </r>
  <r>
    <x v="6"/>
    <x v="0"/>
    <x v="14"/>
    <n v="5387.4333333000004"/>
    <x v="0"/>
  </r>
  <r>
    <x v="6"/>
    <x v="0"/>
    <x v="15"/>
    <n v="4646.4666667000001"/>
    <x v="0"/>
  </r>
  <r>
    <x v="6"/>
    <x v="0"/>
    <x v="16"/>
    <n v="5286.0666666999996"/>
    <x v="0"/>
  </r>
  <r>
    <x v="6"/>
    <x v="0"/>
    <x v="17"/>
    <n v="7464.6"/>
    <x v="0"/>
  </r>
  <r>
    <x v="6"/>
    <x v="0"/>
    <x v="61"/>
    <n v="981.8"/>
    <x v="0"/>
  </r>
  <r>
    <x v="6"/>
    <x v="0"/>
    <x v="18"/>
    <n v="3319.7666666999999"/>
    <x v="0"/>
  </r>
  <r>
    <x v="6"/>
    <x v="0"/>
    <x v="19"/>
    <n v="2694.2"/>
    <x v="0"/>
  </r>
  <r>
    <x v="6"/>
    <x v="0"/>
    <x v="20"/>
    <n v="73004.2"/>
    <x v="0"/>
  </r>
  <r>
    <x v="6"/>
    <x v="1"/>
    <x v="21"/>
    <n v="1352.3166667"/>
    <x v="0"/>
  </r>
  <r>
    <x v="6"/>
    <x v="1"/>
    <x v="22"/>
    <n v="2470.6999999999998"/>
    <x v="0"/>
  </r>
  <r>
    <x v="6"/>
    <x v="1"/>
    <x v="23"/>
    <n v="4617.7"/>
    <x v="0"/>
  </r>
  <r>
    <x v="6"/>
    <x v="1"/>
    <x v="24"/>
    <n v="16440.483333"/>
    <x v="0"/>
  </r>
  <r>
    <x v="6"/>
    <x v="1"/>
    <x v="25"/>
    <n v="6158.7583333000002"/>
    <x v="0"/>
  </r>
  <r>
    <x v="6"/>
    <x v="1"/>
    <x v="26"/>
    <n v="4783.05"/>
    <x v="0"/>
  </r>
  <r>
    <x v="6"/>
    <x v="1"/>
    <x v="27"/>
    <n v="5920.8833333000002"/>
    <x v="0"/>
  </r>
  <r>
    <x v="6"/>
    <x v="1"/>
    <x v="28"/>
    <n v="8888.2333333000006"/>
    <x v="0"/>
  </r>
  <r>
    <x v="6"/>
    <x v="1"/>
    <x v="29"/>
    <n v="5677.0833333"/>
    <x v="0"/>
  </r>
  <r>
    <x v="6"/>
    <x v="1"/>
    <x v="30"/>
    <n v="9048.8166667000005"/>
    <x v="0"/>
  </r>
  <r>
    <x v="6"/>
    <x v="1"/>
    <x v="31"/>
    <n v="27830.474999999999"/>
    <x v="0"/>
  </r>
  <r>
    <x v="6"/>
    <x v="1"/>
    <x v="32"/>
    <n v="11042.258333"/>
    <x v="0"/>
  </r>
  <r>
    <x v="6"/>
    <x v="1"/>
    <x v="33"/>
    <n v="10225.741667"/>
    <x v="0"/>
  </r>
  <r>
    <x v="6"/>
    <x v="1"/>
    <x v="20"/>
    <n v="114456.5"/>
    <x v="0"/>
  </r>
  <r>
    <x v="6"/>
    <x v="2"/>
    <x v="34"/>
    <n v="328"/>
    <x v="0"/>
  </r>
  <r>
    <x v="6"/>
    <x v="2"/>
    <x v="35"/>
    <n v="429"/>
    <x v="0"/>
  </r>
  <r>
    <x v="6"/>
    <x v="2"/>
    <x v="20"/>
    <n v="757"/>
    <x v="0"/>
  </r>
  <r>
    <x v="6"/>
    <x v="3"/>
    <x v="36"/>
    <n v="1418"/>
    <x v="0"/>
  </r>
  <r>
    <x v="6"/>
    <x v="3"/>
    <x v="60"/>
    <n v="1738"/>
    <x v="0"/>
  </r>
  <r>
    <x v="6"/>
    <x v="3"/>
    <x v="37"/>
    <n v="1167"/>
    <x v="0"/>
  </r>
  <r>
    <x v="6"/>
    <x v="3"/>
    <x v="38"/>
    <n v="1621"/>
    <x v="0"/>
  </r>
  <r>
    <x v="6"/>
    <x v="3"/>
    <x v="39"/>
    <n v="11269"/>
    <x v="0"/>
  </r>
  <r>
    <x v="6"/>
    <x v="3"/>
    <x v="40"/>
    <n v="759"/>
    <x v="0"/>
  </r>
  <r>
    <x v="6"/>
    <x v="3"/>
    <x v="41"/>
    <n v="4174"/>
    <x v="0"/>
  </r>
  <r>
    <x v="6"/>
    <x v="3"/>
    <x v="42"/>
    <n v="1836"/>
    <x v="0"/>
  </r>
  <r>
    <x v="6"/>
    <x v="3"/>
    <x v="43"/>
    <n v="1911"/>
    <x v="0"/>
  </r>
  <r>
    <x v="6"/>
    <x v="3"/>
    <x v="44"/>
    <n v="956"/>
    <x v="0"/>
  </r>
  <r>
    <x v="6"/>
    <x v="3"/>
    <x v="45"/>
    <n v="9790"/>
    <x v="0"/>
  </r>
  <r>
    <x v="6"/>
    <x v="3"/>
    <x v="46"/>
    <n v="2730"/>
    <x v="0"/>
  </r>
  <r>
    <x v="6"/>
    <x v="3"/>
    <x v="47"/>
    <n v="1104"/>
    <x v="0"/>
  </r>
  <r>
    <x v="6"/>
    <x v="3"/>
    <x v="48"/>
    <n v="1654"/>
    <x v="0"/>
  </r>
  <r>
    <x v="6"/>
    <x v="3"/>
    <x v="49"/>
    <n v="4636"/>
    <x v="0"/>
  </r>
  <r>
    <x v="6"/>
    <x v="3"/>
    <x v="50"/>
    <n v="2265"/>
    <x v="0"/>
  </r>
  <r>
    <x v="6"/>
    <x v="3"/>
    <x v="51"/>
    <n v="13384"/>
    <x v="0"/>
  </r>
  <r>
    <x v="6"/>
    <x v="3"/>
    <x v="52"/>
    <n v="2894"/>
    <x v="0"/>
  </r>
  <r>
    <x v="6"/>
    <x v="3"/>
    <x v="53"/>
    <n v="954"/>
    <x v="0"/>
  </r>
  <r>
    <x v="6"/>
    <x v="3"/>
    <x v="54"/>
    <n v="12636"/>
    <x v="0"/>
  </r>
  <r>
    <x v="6"/>
    <x v="3"/>
    <x v="55"/>
    <n v="11381"/>
    <x v="0"/>
  </r>
  <r>
    <x v="6"/>
    <x v="3"/>
    <x v="56"/>
    <n v="1162"/>
    <x v="0"/>
  </r>
  <r>
    <x v="6"/>
    <x v="3"/>
    <x v="57"/>
    <n v="1033"/>
    <x v="0"/>
  </r>
  <r>
    <x v="6"/>
    <x v="3"/>
    <x v="58"/>
    <n v="1692"/>
    <x v="0"/>
  </r>
  <r>
    <x v="6"/>
    <x v="3"/>
    <x v="20"/>
    <n v="94164"/>
    <x v="0"/>
  </r>
  <r>
    <x v="6"/>
    <x v="4"/>
    <x v="59"/>
    <n v="282381.7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3" minRefreshableVersion="3" showCalcMbrs="0" itemPrintTitles="1" createdVersion="3" indent="0" outline="1" outlineData="1" multipleFieldFilters="0">
  <location ref="A3:I76" firstHeaderRow="1" firstDataRow="2" firstDataCol="1"/>
  <pivotFields count="5"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63">
        <item x="20"/>
        <item x="59"/>
        <item x="36"/>
        <item x="60"/>
        <item x="37"/>
        <item x="38"/>
        <item x="39"/>
        <item x="34"/>
        <item x="0"/>
        <item x="40"/>
        <item x="41"/>
        <item x="1"/>
        <item x="42"/>
        <item x="43"/>
        <item x="44"/>
        <item x="21"/>
        <item x="2"/>
        <item x="22"/>
        <item x="45"/>
        <item x="3"/>
        <item x="46"/>
        <item x="4"/>
        <item x="5"/>
        <item x="6"/>
        <item x="7"/>
        <item x="8"/>
        <item x="9"/>
        <item x="47"/>
        <item x="23"/>
        <item x="24"/>
        <item x="10"/>
        <item x="25"/>
        <item x="48"/>
        <item x="26"/>
        <item x="11"/>
        <item x="12"/>
        <item x="27"/>
        <item x="13"/>
        <item x="49"/>
        <item x="50"/>
        <item x="51"/>
        <item x="28"/>
        <item x="52"/>
        <item x="14"/>
        <item x="15"/>
        <item x="16"/>
        <item x="17"/>
        <item x="61"/>
        <item x="18"/>
        <item x="53"/>
        <item x="19"/>
        <item x="29"/>
        <item x="30"/>
        <item x="31"/>
        <item x="32"/>
        <item x="33"/>
        <item x="54"/>
        <item x="55"/>
        <item x="35"/>
        <item x="56"/>
        <item x="57"/>
        <item x="58"/>
        <item t="default"/>
      </items>
    </pivotField>
    <pivotField dataField="1" showAll="0"/>
    <pivotField axis="axisRow" numFmtId="14" showAll="0">
      <items count="2">
        <item x="0"/>
        <item t="default"/>
      </items>
    </pivotField>
  </pivotFields>
  <rowFields count="3">
    <field x="4"/>
    <field x="1"/>
    <field x="2"/>
  </rowFields>
  <rowItems count="72">
    <i>
      <x/>
    </i>
    <i r="1">
      <x/>
    </i>
    <i r="2">
      <x/>
    </i>
    <i r="2">
      <x v="8"/>
    </i>
    <i r="2">
      <x v="11"/>
    </i>
    <i r="2">
      <x v="16"/>
    </i>
    <i r="2">
      <x v="19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30"/>
    </i>
    <i r="2">
      <x v="34"/>
    </i>
    <i r="2">
      <x v="35"/>
    </i>
    <i r="2">
      <x v="37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50"/>
    </i>
    <i r="1">
      <x v="1"/>
    </i>
    <i r="2">
      <x/>
    </i>
    <i r="2">
      <x v="15"/>
    </i>
    <i r="2">
      <x v="17"/>
    </i>
    <i r="2">
      <x v="28"/>
    </i>
    <i r="2">
      <x v="29"/>
    </i>
    <i r="2">
      <x v="31"/>
    </i>
    <i r="2">
      <x v="33"/>
    </i>
    <i r="2">
      <x v="36"/>
    </i>
    <i r="2">
      <x v="41"/>
    </i>
    <i r="2">
      <x v="51"/>
    </i>
    <i r="2">
      <x v="52"/>
    </i>
    <i r="2">
      <x v="53"/>
    </i>
    <i r="2">
      <x v="54"/>
    </i>
    <i r="2">
      <x v="55"/>
    </i>
    <i r="1">
      <x v="2"/>
    </i>
    <i r="2">
      <x/>
    </i>
    <i r="2">
      <x v="7"/>
    </i>
    <i r="2">
      <x v="58"/>
    </i>
    <i r="1">
      <x v="3"/>
    </i>
    <i r="2">
      <x/>
    </i>
    <i r="2">
      <x v="2"/>
    </i>
    <i r="2">
      <x v="3"/>
    </i>
    <i r="2">
      <x v="4"/>
    </i>
    <i r="2">
      <x v="5"/>
    </i>
    <i r="2">
      <x v="6"/>
    </i>
    <i r="2">
      <x v="9"/>
    </i>
    <i r="2">
      <x v="10"/>
    </i>
    <i r="2">
      <x v="12"/>
    </i>
    <i r="2">
      <x v="13"/>
    </i>
    <i r="2">
      <x v="14"/>
    </i>
    <i r="2">
      <x v="18"/>
    </i>
    <i r="2">
      <x v="20"/>
    </i>
    <i r="2">
      <x v="27"/>
    </i>
    <i r="2">
      <x v="32"/>
    </i>
    <i r="2">
      <x v="38"/>
    </i>
    <i r="2">
      <x v="39"/>
    </i>
    <i r="2">
      <x v="40"/>
    </i>
    <i r="2">
      <x v="42"/>
    </i>
    <i r="2">
      <x v="49"/>
    </i>
    <i r="2">
      <x v="56"/>
    </i>
    <i r="2">
      <x v="57"/>
    </i>
    <i r="2">
      <x v="59"/>
    </i>
    <i r="2">
      <x v="60"/>
    </i>
    <i r="2">
      <x v="61"/>
    </i>
    <i r="1">
      <x v="4"/>
    </i>
    <i r="2">
      <x v="1"/>
    </i>
    <i t="grand">
      <x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TOT_FTE" fld="3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241"/>
  <sheetViews>
    <sheetView tabSelected="1" showOutlineSymbols="0" view="pageBreakPreview" zoomScale="87" zoomScaleNormal="100" zoomScaleSheetLayoutView="87" workbookViewId="0">
      <selection activeCell="A84" sqref="A84"/>
    </sheetView>
  </sheetViews>
  <sheetFormatPr defaultColWidth="15.796875" defaultRowHeight="11.25"/>
  <cols>
    <col min="1" max="1" width="45.19921875" style="4" customWidth="1"/>
    <col min="2" max="2" width="9" style="2" customWidth="1"/>
    <col min="3" max="4" width="9.59765625" style="2" bestFit="1" customWidth="1"/>
    <col min="5" max="6" width="9" style="2" customWidth="1"/>
    <col min="7" max="7" width="10.796875" style="19" bestFit="1" customWidth="1"/>
    <col min="8" max="8" width="10.796875" style="4" bestFit="1" customWidth="1"/>
    <col min="9" max="16384" width="15.796875" style="4"/>
  </cols>
  <sheetData>
    <row r="1" spans="1:8" ht="12.75" customHeight="1">
      <c r="A1" s="11" t="s">
        <v>13</v>
      </c>
    </row>
    <row r="2" spans="1:8" ht="24" customHeight="1">
      <c r="A2" s="34" t="str">
        <f>CONCATENATE("HISTORICAL TREND IN TOTAL FULL-TIME EQUIVALENT (FTE) ENROLLMENT AT PUBLIC INSTITUTIONS,  FALL ",pivot!B4,"-",pivot!H4)</f>
        <v>HISTORICAL TREND IN TOTAL FULL-TIME EQUIVALENT (FTE) ENROLLMENT AT PUBLIC INSTITUTIONS,  FALL 2004-2010</v>
      </c>
      <c r="B2" s="34"/>
      <c r="C2" s="34"/>
      <c r="D2" s="34"/>
      <c r="E2" s="34"/>
      <c r="F2" s="26"/>
      <c r="G2" s="26"/>
      <c r="H2" s="26"/>
    </row>
    <row r="3" spans="1:8" ht="12.75" customHeight="1" thickBot="1">
      <c r="A3" s="5"/>
    </row>
    <row r="4" spans="1:8" ht="12.75" customHeight="1" thickTop="1">
      <c r="A4" s="6"/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20" t="s">
        <v>0</v>
      </c>
      <c r="H4" s="20" t="s">
        <v>0</v>
      </c>
    </row>
    <row r="5" spans="1:8" ht="12.75" customHeight="1">
      <c r="A5" s="5" t="s">
        <v>1</v>
      </c>
      <c r="B5" s="14">
        <v>2004</v>
      </c>
      <c r="C5" s="15" t="s">
        <v>17</v>
      </c>
      <c r="D5" s="16">
        <v>2006</v>
      </c>
      <c r="E5" s="16">
        <v>2007</v>
      </c>
      <c r="F5" s="16">
        <v>2008</v>
      </c>
      <c r="G5" s="25">
        <v>2009</v>
      </c>
      <c r="H5" s="25">
        <v>2010</v>
      </c>
    </row>
    <row r="6" spans="1:8" ht="12.75" customHeight="1">
      <c r="A6" s="7"/>
    </row>
    <row r="7" spans="1:8" ht="29.1" customHeight="1">
      <c r="A7" s="8" t="s">
        <v>2</v>
      </c>
    </row>
    <row r="8" spans="1:8" ht="12.75" customHeight="1">
      <c r="A8" s="10" t="str">
        <f>pivot!A31</f>
        <v>Harris-Stowe State University</v>
      </c>
      <c r="B8" s="19">
        <f>pivot!B31</f>
        <v>1063.4666666999999</v>
      </c>
      <c r="C8" s="19">
        <f>pivot!C31</f>
        <v>1195.4000000000001</v>
      </c>
      <c r="D8" s="19">
        <f>pivot!D31</f>
        <v>1389.8</v>
      </c>
      <c r="E8" s="19">
        <f>pivot!E31</f>
        <v>1413.3333333</v>
      </c>
      <c r="F8" s="19">
        <f>pivot!F31</f>
        <v>1432.8</v>
      </c>
      <c r="G8" s="19">
        <f>pivot!G31</f>
        <v>1497.7333332999999</v>
      </c>
      <c r="H8" s="19">
        <f>pivot!H31</f>
        <v>1352.3166667</v>
      </c>
    </row>
    <row r="9" spans="1:8" ht="12.75" customHeight="1">
      <c r="A9" s="10" t="str">
        <f>pivot!A32</f>
        <v>Lincoln University</v>
      </c>
      <c r="B9" s="19">
        <f>pivot!B32</f>
        <v>2370.1833333</v>
      </c>
      <c r="C9" s="19">
        <f>pivot!C32</f>
        <v>2345.9</v>
      </c>
      <c r="D9" s="19">
        <f>pivot!D32</f>
        <v>2303.9499999999998</v>
      </c>
      <c r="E9" s="19">
        <f>pivot!E32</f>
        <v>2287.6833333</v>
      </c>
      <c r="F9" s="19">
        <f>pivot!F32</f>
        <v>2243</v>
      </c>
      <c r="G9" s="19">
        <f>pivot!G32</f>
        <v>2416.3166667</v>
      </c>
      <c r="H9" s="19">
        <f>pivot!H32</f>
        <v>2470.6999999999998</v>
      </c>
    </row>
    <row r="10" spans="1:8" ht="12.75" customHeight="1">
      <c r="A10" s="10" t="str">
        <f>pivot!A33</f>
        <v>Missouri Southern State University</v>
      </c>
      <c r="B10" s="19">
        <f>pivot!B33</f>
        <v>4044.25</v>
      </c>
      <c r="C10" s="19">
        <f>pivot!C33</f>
        <v>4197.3</v>
      </c>
      <c r="D10" s="19">
        <f>pivot!D33</f>
        <v>4406.5</v>
      </c>
      <c r="E10" s="19">
        <f>pivot!E33</f>
        <v>4342.9333333000004</v>
      </c>
      <c r="F10" s="19">
        <f>pivot!F33</f>
        <v>4183.2333332999997</v>
      </c>
      <c r="G10" s="19">
        <f>pivot!G33</f>
        <v>4531.1499999999996</v>
      </c>
      <c r="H10" s="19">
        <f>pivot!H33</f>
        <v>4617.7</v>
      </c>
    </row>
    <row r="11" spans="1:8" ht="12.75" customHeight="1">
      <c r="A11" s="10" t="str">
        <f>pivot!A34</f>
        <v>Missouri State University</v>
      </c>
      <c r="B11" s="19">
        <f>pivot!B34</f>
        <v>15165.483333</v>
      </c>
      <c r="C11" s="19">
        <f>pivot!C34</f>
        <v>15071.633333</v>
      </c>
      <c r="D11" s="19">
        <f>pivot!D34</f>
        <v>15379.216667000001</v>
      </c>
      <c r="E11" s="19">
        <f>pivot!E34</f>
        <v>15537.683333000001</v>
      </c>
      <c r="F11" s="19">
        <f>pivot!F34</f>
        <v>15604.8</v>
      </c>
      <c r="G11" s="19">
        <f>pivot!G34</f>
        <v>16228.316666999999</v>
      </c>
      <c r="H11" s="19">
        <f>pivot!H34</f>
        <v>16440.483333</v>
      </c>
    </row>
    <row r="12" spans="1:8" ht="12.75" customHeight="1">
      <c r="A12" s="10" t="str">
        <f>pivot!A35</f>
        <v>Missouri University of Science and Technology</v>
      </c>
      <c r="B12" s="19">
        <f>pivot!B35</f>
        <v>4589.6666667</v>
      </c>
      <c r="C12" s="19">
        <f>pivot!C35</f>
        <v>4797.3</v>
      </c>
      <c r="D12" s="19">
        <f>pivot!D35</f>
        <v>4979.3333333</v>
      </c>
      <c r="E12" s="19">
        <f>pivot!E35</f>
        <v>5319.7</v>
      </c>
      <c r="F12" s="19">
        <f>pivot!F35</f>
        <v>5450.0833333</v>
      </c>
      <c r="G12" s="19">
        <f>pivot!G35</f>
        <v>5861.3833333000002</v>
      </c>
      <c r="H12" s="19">
        <f>pivot!H35</f>
        <v>6158.7583333000002</v>
      </c>
    </row>
    <row r="13" spans="1:8" ht="12.75" customHeight="1">
      <c r="A13" s="10" t="str">
        <f>pivot!A36</f>
        <v>Missouri Western State University</v>
      </c>
      <c r="B13" s="19">
        <f>pivot!B36</f>
        <v>3994</v>
      </c>
      <c r="C13" s="19">
        <f>pivot!C36</f>
        <v>4064.8</v>
      </c>
      <c r="D13" s="19">
        <f>pivot!D36</f>
        <v>3999.2</v>
      </c>
      <c r="E13" s="19">
        <f>pivot!E36</f>
        <v>4053.6166667000002</v>
      </c>
      <c r="F13" s="19">
        <f>pivot!F36</f>
        <v>4226.9666667000001</v>
      </c>
      <c r="G13" s="19">
        <f>pivot!G36</f>
        <v>4462.2333332999997</v>
      </c>
      <c r="H13" s="19">
        <f>pivot!H36</f>
        <v>4783.05</v>
      </c>
    </row>
    <row r="14" spans="1:8" ht="12.75" customHeight="1">
      <c r="A14" s="10" t="str">
        <f>pivot!A37</f>
        <v>Northwest Missouri State University</v>
      </c>
      <c r="B14" s="19">
        <f>pivot!B37</f>
        <v>5014.7666667000003</v>
      </c>
      <c r="C14" s="19">
        <f>pivot!C37</f>
        <v>5109.9166667</v>
      </c>
      <c r="D14" s="19">
        <f>pivot!D37</f>
        <v>5052.4833332999997</v>
      </c>
      <c r="E14" s="19">
        <f>pivot!E37</f>
        <v>5462.8166666999996</v>
      </c>
      <c r="F14" s="19">
        <f>pivot!F37</f>
        <v>5672.85</v>
      </c>
      <c r="G14" s="19">
        <f>pivot!G37</f>
        <v>5857.4166667</v>
      </c>
      <c r="H14" s="19">
        <f>pivot!H37</f>
        <v>5920.8833333000002</v>
      </c>
    </row>
    <row r="15" spans="1:8" ht="12.75" customHeight="1">
      <c r="A15" s="10" t="str">
        <f>pivot!A38</f>
        <v>Southeast Missouri State University</v>
      </c>
      <c r="B15" s="19">
        <f>pivot!B38</f>
        <v>7391.6333333000002</v>
      </c>
      <c r="C15" s="19">
        <f>pivot!C38</f>
        <v>7795.5833333</v>
      </c>
      <c r="D15" s="19">
        <f>pivot!D38</f>
        <v>7837.2166667000001</v>
      </c>
      <c r="E15" s="19">
        <f>pivot!E38</f>
        <v>7993.6333333000002</v>
      </c>
      <c r="F15" s="19">
        <f>pivot!F38</f>
        <v>8171.65</v>
      </c>
      <c r="G15" s="19">
        <f>pivot!G38</f>
        <v>8366.65</v>
      </c>
      <c r="H15" s="19">
        <f>pivot!H38</f>
        <v>8888.2333333000006</v>
      </c>
    </row>
    <row r="16" spans="1:8" ht="12.75" customHeight="1">
      <c r="A16" s="10" t="str">
        <f>pivot!A39</f>
        <v>Truman State University</v>
      </c>
      <c r="B16" s="19">
        <f>pivot!B39</f>
        <v>5689.0249999999996</v>
      </c>
      <c r="C16" s="19">
        <f>pivot!C39</f>
        <v>5652.7</v>
      </c>
      <c r="D16" s="19">
        <f>pivot!D39</f>
        <v>5592.1916666999996</v>
      </c>
      <c r="E16" s="19">
        <f>pivot!E39</f>
        <v>5674.1416667000003</v>
      </c>
      <c r="F16" s="19">
        <f>pivot!F39</f>
        <v>5652.5083333000002</v>
      </c>
      <c r="G16" s="19">
        <f>pivot!G39</f>
        <v>5511.2666667000003</v>
      </c>
      <c r="H16" s="19">
        <f>pivot!H39</f>
        <v>5677.0833333</v>
      </c>
    </row>
    <row r="17" spans="1:8" ht="12.75" customHeight="1">
      <c r="A17" s="10" t="str">
        <f>pivot!A40</f>
        <v>University of Central Missouri</v>
      </c>
      <c r="B17" s="19">
        <f>pivot!B40</f>
        <v>8124.6666667</v>
      </c>
      <c r="C17" s="19">
        <f>pivot!C40</f>
        <v>8348.1916667000005</v>
      </c>
      <c r="D17" s="19">
        <f>pivot!D40</f>
        <v>8499.75</v>
      </c>
      <c r="E17" s="19">
        <f>pivot!E40</f>
        <v>8610.3166667000005</v>
      </c>
      <c r="F17" s="19">
        <f>pivot!F40</f>
        <v>8735.6083333000006</v>
      </c>
      <c r="G17" s="19">
        <f>pivot!G40</f>
        <v>8806.6583332999999</v>
      </c>
      <c r="H17" s="19">
        <f>pivot!H40</f>
        <v>9048.8166667000005</v>
      </c>
    </row>
    <row r="18" spans="1:8" ht="12.75" customHeight="1">
      <c r="A18" s="10" t="str">
        <f>pivot!A41</f>
        <v>University of Missouri-Columbia</v>
      </c>
      <c r="B18" s="19">
        <f>pivot!B41</f>
        <v>22994.758333000002</v>
      </c>
      <c r="C18" s="19">
        <f>pivot!C41</f>
        <v>23699.200000000001</v>
      </c>
      <c r="D18" s="19">
        <f>pivot!D41</f>
        <v>24174.983333</v>
      </c>
      <c r="E18" s="19">
        <f>pivot!E41</f>
        <v>24272.466667000001</v>
      </c>
      <c r="F18" s="19">
        <f>pivot!F41</f>
        <v>25834.583332999999</v>
      </c>
      <c r="G18" s="19">
        <f>pivot!G41</f>
        <v>26786.658332999999</v>
      </c>
      <c r="H18" s="19">
        <f>pivot!H41</f>
        <v>27830.474999999999</v>
      </c>
    </row>
    <row r="19" spans="1:8" ht="12.75" customHeight="1">
      <c r="A19" s="10" t="str">
        <f>pivot!A42</f>
        <v>University of Missouri-Kansas City</v>
      </c>
      <c r="B19" s="19">
        <f>pivot!B42</f>
        <v>9604</v>
      </c>
      <c r="C19" s="19">
        <f>pivot!C42</f>
        <v>9791.5083333000002</v>
      </c>
      <c r="D19" s="19">
        <f>pivot!D42</f>
        <v>9796.1833332999995</v>
      </c>
      <c r="E19" s="19">
        <f>pivot!E42</f>
        <v>9831.0833332999991</v>
      </c>
      <c r="F19" s="19">
        <f>pivot!F42</f>
        <v>10149.4</v>
      </c>
      <c r="G19" s="19">
        <f>pivot!G42</f>
        <v>10595.891667</v>
      </c>
      <c r="H19" s="19">
        <f>pivot!H42</f>
        <v>11042.258333</v>
      </c>
    </row>
    <row r="20" spans="1:8" ht="12.75" customHeight="1">
      <c r="A20" s="10" t="str">
        <f>pivot!A43</f>
        <v>University of Missouri-St Louis</v>
      </c>
      <c r="B20" s="19">
        <f>pivot!B43</f>
        <v>9159.6333333000002</v>
      </c>
      <c r="C20" s="19">
        <f>pivot!C43</f>
        <v>9449.0166666999994</v>
      </c>
      <c r="D20" s="19">
        <f>pivot!D43</f>
        <v>9466</v>
      </c>
      <c r="E20" s="19">
        <f>pivot!E43</f>
        <v>9545.7833332999999</v>
      </c>
      <c r="F20" s="19">
        <f>pivot!F43</f>
        <v>9577.9166667000009</v>
      </c>
      <c r="G20" s="19">
        <f>pivot!G43</f>
        <v>10029.958333</v>
      </c>
      <c r="H20" s="19">
        <f>pivot!H43</f>
        <v>10225.741667</v>
      </c>
    </row>
    <row r="21" spans="1:8" ht="12.75" customHeight="1">
      <c r="F21" s="18"/>
    </row>
    <row r="22" spans="1:8" ht="12.75" customHeight="1">
      <c r="A22" s="4" t="s">
        <v>3</v>
      </c>
      <c r="B22" s="3">
        <f t="shared" ref="B22:H22" si="0">SUM(B9:B21)</f>
        <v>98142.066665999999</v>
      </c>
      <c r="C22" s="3">
        <f t="shared" si="0"/>
        <v>100323.0499997</v>
      </c>
      <c r="D22" s="3">
        <f t="shared" si="0"/>
        <v>101487.00833329999</v>
      </c>
      <c r="E22" s="3">
        <f t="shared" si="0"/>
        <v>102931.85833330001</v>
      </c>
      <c r="F22" s="3">
        <f t="shared" si="0"/>
        <v>105502.59999959999</v>
      </c>
      <c r="G22" s="3">
        <f t="shared" si="0"/>
        <v>109453.90000000001</v>
      </c>
      <c r="H22" s="3">
        <f t="shared" si="0"/>
        <v>113104.18333289999</v>
      </c>
    </row>
    <row r="23" spans="1:8" ht="12.75" customHeight="1"/>
    <row r="24" spans="1:8" ht="29.1" customHeight="1">
      <c r="A24" s="8" t="s">
        <v>4</v>
      </c>
    </row>
    <row r="25" spans="1:8" ht="12.75" customHeight="1"/>
    <row r="26" spans="1:8" ht="12.75" customHeight="1">
      <c r="A26" s="10" t="str">
        <f>pivot!A8</f>
        <v>Crowder College</v>
      </c>
      <c r="B26" s="19">
        <f>pivot!B8</f>
        <v>1765.2666667000001</v>
      </c>
      <c r="C26" s="19">
        <f>pivot!C8</f>
        <v>1735.6</v>
      </c>
      <c r="D26" s="19">
        <f>pivot!D8</f>
        <v>1866.4666666999999</v>
      </c>
      <c r="E26" s="19">
        <f>pivot!E8</f>
        <v>2273.6666667</v>
      </c>
      <c r="F26" s="19">
        <f>pivot!F8</f>
        <v>2440.2666666999999</v>
      </c>
      <c r="G26" s="19">
        <f>pivot!G8</f>
        <v>2833.2666666999999</v>
      </c>
      <c r="H26" s="19">
        <f>pivot!H8</f>
        <v>3308.9333333</v>
      </c>
    </row>
    <row r="27" spans="1:8" ht="12.75" customHeight="1">
      <c r="A27" s="10" t="str">
        <f>pivot!A9</f>
        <v>East Central College</v>
      </c>
      <c r="B27" s="19">
        <f>pivot!B9</f>
        <v>2065.9333333</v>
      </c>
      <c r="C27" s="19">
        <f>pivot!C9</f>
        <v>2057.4</v>
      </c>
      <c r="D27" s="19">
        <f>pivot!D9</f>
        <v>2136.4</v>
      </c>
      <c r="E27" s="19">
        <f>pivot!E9</f>
        <v>2178.4</v>
      </c>
      <c r="F27" s="19">
        <f>pivot!F9</f>
        <v>2221.8333333</v>
      </c>
      <c r="G27" s="19">
        <f>pivot!G9</f>
        <v>2696.2333333000001</v>
      </c>
      <c r="H27" s="19">
        <f>pivot!H9</f>
        <v>2919.1333332999998</v>
      </c>
    </row>
    <row r="28" spans="1:8" ht="12.75" customHeight="1">
      <c r="A28" s="10" t="str">
        <f>pivot!A10</f>
        <v>Jefferson College</v>
      </c>
      <c r="B28" s="19">
        <f>pivot!B10</f>
        <v>2836.9666667000001</v>
      </c>
      <c r="C28" s="19">
        <f>pivot!C10</f>
        <v>2928.6</v>
      </c>
      <c r="D28" s="19">
        <f>pivot!D10</f>
        <v>3012.2</v>
      </c>
      <c r="E28" s="19">
        <f>pivot!E10</f>
        <v>3310.8666667000002</v>
      </c>
      <c r="F28" s="19">
        <f>pivot!F10</f>
        <v>3471.3</v>
      </c>
      <c r="G28" s="19">
        <f>pivot!G10</f>
        <v>4026.1666667</v>
      </c>
      <c r="H28" s="19">
        <f>pivot!H10</f>
        <v>4290.4333333000004</v>
      </c>
    </row>
    <row r="29" spans="1:8" ht="12.75" customHeight="1">
      <c r="A29" s="10" t="str">
        <f>pivot!A11</f>
        <v>Linn State Technical College</v>
      </c>
      <c r="B29" s="19">
        <f>pivot!B11</f>
        <v>853.93333332999998</v>
      </c>
      <c r="C29" s="19">
        <f>pivot!C11</f>
        <v>877.4</v>
      </c>
      <c r="D29" s="19">
        <f>pivot!D11</f>
        <v>887.8</v>
      </c>
      <c r="E29" s="19">
        <f>pivot!E11</f>
        <v>890.66666667000004</v>
      </c>
      <c r="F29" s="19">
        <f>pivot!F11</f>
        <v>975.66666667000004</v>
      </c>
      <c r="G29" s="19">
        <f>pivot!G11</f>
        <v>1115.5999999999999</v>
      </c>
      <c r="H29" s="19">
        <f>pivot!H11</f>
        <v>1132.8666667</v>
      </c>
    </row>
    <row r="30" spans="1:8" ht="12.75" customHeight="1">
      <c r="A30" s="10" t="str">
        <f>pivot!A12</f>
        <v>Metro. CC-Blue River</v>
      </c>
      <c r="B30" s="19">
        <f>pivot!B12</f>
        <v>1400.9666666999999</v>
      </c>
      <c r="C30" s="19">
        <f>pivot!C12</f>
        <v>1569.8666667</v>
      </c>
      <c r="D30" s="19">
        <f>pivot!D12</f>
        <v>1616.1333333</v>
      </c>
      <c r="E30" s="19">
        <f>pivot!E12</f>
        <v>1690</v>
      </c>
      <c r="F30" s="19">
        <f>pivot!F12</f>
        <v>1818</v>
      </c>
      <c r="G30" s="19">
        <f>pivot!G12</f>
        <v>2065.6</v>
      </c>
      <c r="H30" s="19">
        <f>pivot!H12</f>
        <v>2244.6</v>
      </c>
    </row>
    <row r="31" spans="1:8" ht="12.75" customHeight="1">
      <c r="A31" s="10" t="str">
        <f>pivot!A13</f>
        <v>Metro. CC-Business &amp; Technology</v>
      </c>
      <c r="B31" s="19">
        <f>pivot!B13</f>
        <v>185.93333333000001</v>
      </c>
      <c r="C31" s="19">
        <f>pivot!C13</f>
        <v>283.66666666999998</v>
      </c>
      <c r="D31" s="19">
        <f>pivot!D13</f>
        <v>315.66666666999998</v>
      </c>
      <c r="E31" s="19">
        <f>pivot!E13</f>
        <v>353.93333332999998</v>
      </c>
      <c r="F31" s="19">
        <f>pivot!F13</f>
        <v>363.26666667000001</v>
      </c>
      <c r="G31" s="19">
        <f>pivot!G13</f>
        <v>408.6</v>
      </c>
      <c r="H31" s="19">
        <f>pivot!H13</f>
        <v>497.86666666999997</v>
      </c>
    </row>
    <row r="32" spans="1:8" ht="12.75" customHeight="1">
      <c r="A32" s="10" t="str">
        <f>pivot!A14</f>
        <v>Metro. CC-Longview</v>
      </c>
      <c r="B32" s="19">
        <f>pivot!B14</f>
        <v>3410.4</v>
      </c>
      <c r="C32" s="19">
        <f>pivot!C14</f>
        <v>3424.7</v>
      </c>
      <c r="D32" s="19">
        <f>pivot!D14</f>
        <v>3261.0666667</v>
      </c>
      <c r="E32" s="19">
        <f>pivot!E14</f>
        <v>3425</v>
      </c>
      <c r="F32" s="19">
        <f>pivot!F14</f>
        <v>3636.9333333</v>
      </c>
      <c r="G32" s="19">
        <f>pivot!G14</f>
        <v>3900.0333332999999</v>
      </c>
      <c r="H32" s="19">
        <f>pivot!H14</f>
        <v>4052.8</v>
      </c>
    </row>
    <row r="33" spans="1:8" ht="12.75" customHeight="1">
      <c r="A33" s="10" t="str">
        <f>pivot!A15</f>
        <v>Metro. CC-Maple Woods</v>
      </c>
      <c r="B33" s="19">
        <f>pivot!B15</f>
        <v>2688.6333332999998</v>
      </c>
      <c r="C33" s="19">
        <f>pivot!C15</f>
        <v>2630.1333332999998</v>
      </c>
      <c r="D33" s="19">
        <f>pivot!D15</f>
        <v>2547.0666667</v>
      </c>
      <c r="E33" s="19">
        <f>pivot!E15</f>
        <v>2720.8666667000002</v>
      </c>
      <c r="F33" s="19">
        <f>pivot!F15</f>
        <v>2702.3333333</v>
      </c>
      <c r="G33" s="19">
        <f>pivot!G15</f>
        <v>2968.0666667</v>
      </c>
      <c r="H33" s="19">
        <f>pivot!H15</f>
        <v>3288.2</v>
      </c>
    </row>
    <row r="34" spans="1:8" ht="12.75" customHeight="1">
      <c r="A34" s="10" t="str">
        <f>pivot!A16</f>
        <v>Metro. CC-Penn Valley</v>
      </c>
      <c r="B34" s="19">
        <f>pivot!B16</f>
        <v>2793.2333333000001</v>
      </c>
      <c r="C34" s="19">
        <f>pivot!C16</f>
        <v>2692.6666667</v>
      </c>
      <c r="D34" s="19">
        <f>pivot!D16</f>
        <v>2661.3666667000002</v>
      </c>
      <c r="E34" s="19">
        <f>pivot!E16</f>
        <v>2617.7666666999999</v>
      </c>
      <c r="F34" s="19">
        <f>pivot!F16</f>
        <v>2518.6666667</v>
      </c>
      <c r="G34" s="19">
        <f>pivot!G16</f>
        <v>2693.3333333</v>
      </c>
      <c r="H34" s="19">
        <f>pivot!H16</f>
        <v>2894.8</v>
      </c>
    </row>
    <row r="35" spans="1:8" ht="12.75" customHeight="1">
      <c r="A35" s="10" t="str">
        <f>pivot!A17</f>
        <v>Mineral Area College</v>
      </c>
      <c r="B35" s="19">
        <f>pivot!B17</f>
        <v>1970.7333332999999</v>
      </c>
      <c r="C35" s="19">
        <f>pivot!C17</f>
        <v>1991.2666667000001</v>
      </c>
      <c r="D35" s="19">
        <f>pivot!D17</f>
        <v>2007.2</v>
      </c>
      <c r="E35" s="19">
        <f>pivot!E17</f>
        <v>2110.5333332999999</v>
      </c>
      <c r="F35" s="19">
        <f>pivot!F17</f>
        <v>2125.4666667000001</v>
      </c>
      <c r="G35" s="19">
        <f>pivot!G17</f>
        <v>2650</v>
      </c>
      <c r="H35" s="19">
        <f>pivot!H17</f>
        <v>2848.4666667000001</v>
      </c>
    </row>
    <row r="36" spans="1:8" ht="12.75" customHeight="1">
      <c r="A36" s="10" t="str">
        <f>pivot!A18</f>
        <v>Missouri State University-WeSt Plains</v>
      </c>
      <c r="B36" s="19">
        <f>pivot!B18</f>
        <v>1072.1333333</v>
      </c>
      <c r="C36" s="19">
        <f>pivot!C18</f>
        <v>1059.4666666999999</v>
      </c>
      <c r="D36" s="19">
        <f>pivot!D18</f>
        <v>968.33333332999996</v>
      </c>
      <c r="E36" s="19">
        <f>pivot!E18</f>
        <v>1088.0666667</v>
      </c>
      <c r="F36" s="19">
        <f>pivot!F18</f>
        <v>1222.5333333000001</v>
      </c>
      <c r="G36" s="19">
        <f>pivot!G18</f>
        <v>1587.6666667</v>
      </c>
      <c r="H36" s="19">
        <f>pivot!H18</f>
        <v>1550.5333333000001</v>
      </c>
    </row>
    <row r="37" spans="1:8" ht="12.75" customHeight="1">
      <c r="A37" s="10" t="str">
        <f>pivot!A19</f>
        <v>Moberly Area Community College</v>
      </c>
      <c r="B37" s="19">
        <f>pivot!B19</f>
        <v>2395.2666666999999</v>
      </c>
      <c r="C37" s="19">
        <f>pivot!C19</f>
        <v>2313.5</v>
      </c>
      <c r="D37" s="19">
        <f>pivot!D19</f>
        <v>2398.4666667000001</v>
      </c>
      <c r="E37" s="19">
        <f>pivot!E19</f>
        <v>2624.2666666999999</v>
      </c>
      <c r="F37" s="19">
        <f>pivot!F19</f>
        <v>2650</v>
      </c>
      <c r="G37" s="19">
        <f>pivot!G19</f>
        <v>3355.9666667000001</v>
      </c>
      <c r="H37" s="19">
        <f>pivot!H19</f>
        <v>3725.0333332999999</v>
      </c>
    </row>
    <row r="38" spans="1:8" ht="12.75" customHeight="1">
      <c r="A38" s="10" t="str">
        <f>pivot!A20</f>
        <v>North Central Missouri College</v>
      </c>
      <c r="B38" s="19">
        <f>pivot!B20</f>
        <v>909.26666666999995</v>
      </c>
      <c r="C38" s="19">
        <f>pivot!C20</f>
        <v>866.06666667000002</v>
      </c>
      <c r="D38" s="19">
        <f>pivot!D20</f>
        <v>988.2</v>
      </c>
      <c r="E38" s="19">
        <f>pivot!E20</f>
        <v>1000.7333333</v>
      </c>
      <c r="F38" s="19">
        <f>pivot!F20</f>
        <v>1017.4</v>
      </c>
      <c r="G38" s="19">
        <f>pivot!G20</f>
        <v>1207.8</v>
      </c>
      <c r="H38" s="19">
        <f>pivot!H20</f>
        <v>1228.9333333</v>
      </c>
    </row>
    <row r="39" spans="1:8" ht="12.75" customHeight="1">
      <c r="A39" s="10" t="str">
        <f>pivot!A21</f>
        <v>Ozarks Technical Community College</v>
      </c>
      <c r="B39" s="19">
        <f>pivot!B21</f>
        <v>5900.4666667000001</v>
      </c>
      <c r="C39" s="19">
        <f>pivot!C21</f>
        <v>6185.4</v>
      </c>
      <c r="D39" s="19">
        <f>pivot!D21</f>
        <v>6414.0666666999996</v>
      </c>
      <c r="E39" s="19">
        <f>pivot!E21</f>
        <v>6769.0666666999996</v>
      </c>
      <c r="F39" s="19">
        <f>pivot!F21</f>
        <v>7220.8</v>
      </c>
      <c r="G39" s="19">
        <f>pivot!G21</f>
        <v>8498.8666666999998</v>
      </c>
      <c r="H39" s="19">
        <f>pivot!H21</f>
        <v>9241.2666666999994</v>
      </c>
    </row>
    <row r="40" spans="1:8" ht="12.75" customHeight="1">
      <c r="A40" s="10" t="str">
        <f>pivot!A22</f>
        <v>St. Charles Community College</v>
      </c>
      <c r="B40" s="19">
        <f>pivot!B22</f>
        <v>4314.9333333000004</v>
      </c>
      <c r="C40" s="19">
        <f>pivot!C22</f>
        <v>4352.6666667</v>
      </c>
      <c r="D40" s="19">
        <f>pivot!D22</f>
        <v>4374.6666667</v>
      </c>
      <c r="E40" s="19">
        <f>pivot!E22</f>
        <v>4513.9333333000004</v>
      </c>
      <c r="F40" s="19">
        <f>pivot!F22</f>
        <v>4742.6000000000004</v>
      </c>
      <c r="G40" s="19">
        <f>pivot!G22</f>
        <v>5122.3333333</v>
      </c>
      <c r="H40" s="19">
        <f>pivot!H22</f>
        <v>5387.4333333000004</v>
      </c>
    </row>
    <row r="41" spans="1:8" ht="12.75" customHeight="1">
      <c r="A41" s="10" t="str">
        <f>pivot!A23</f>
        <v>St. Louis CC-Florissant Valley</v>
      </c>
      <c r="B41" s="19">
        <f>pivot!B23</f>
        <v>3930.8666667000002</v>
      </c>
      <c r="C41" s="19">
        <f>pivot!C23</f>
        <v>3744.4666667000001</v>
      </c>
      <c r="D41" s="19">
        <f>pivot!D23</f>
        <v>3635.2666666999999</v>
      </c>
      <c r="E41" s="19">
        <f>pivot!E23</f>
        <v>3667.0666667</v>
      </c>
      <c r="F41" s="19">
        <f>pivot!F23</f>
        <v>3806.6666667</v>
      </c>
      <c r="G41" s="19">
        <f>pivot!G23</f>
        <v>4292.0666666999996</v>
      </c>
      <c r="H41" s="19">
        <f>pivot!H23</f>
        <v>4646.4666667000001</v>
      </c>
    </row>
    <row r="42" spans="1:8" ht="12.75" customHeight="1">
      <c r="A42" s="10" t="str">
        <f>pivot!A24</f>
        <v>St. Louis CC-ForeSt Park</v>
      </c>
      <c r="B42" s="19">
        <f>pivot!B24</f>
        <v>4089.2666666999999</v>
      </c>
      <c r="C42" s="19">
        <f>pivot!C24</f>
        <v>4148.3333333</v>
      </c>
      <c r="D42" s="19">
        <f>pivot!D24</f>
        <v>4329.3333333</v>
      </c>
      <c r="E42" s="19">
        <f>pivot!E24</f>
        <v>4235.2666667000003</v>
      </c>
      <c r="F42" s="19">
        <f>pivot!F24</f>
        <v>4188.2666667000003</v>
      </c>
      <c r="G42" s="19">
        <f>pivot!G24</f>
        <v>4882.3999999999996</v>
      </c>
      <c r="H42" s="19">
        <f>pivot!H24</f>
        <v>5286.0666666999996</v>
      </c>
    </row>
    <row r="43" spans="1:8" ht="12.75" customHeight="1">
      <c r="A43" s="10" t="str">
        <f>pivot!A25</f>
        <v>St. Louis CC-Meramec</v>
      </c>
      <c r="B43" s="19">
        <f>pivot!B25</f>
        <v>7310.7333332999997</v>
      </c>
      <c r="C43" s="19">
        <f>pivot!C25</f>
        <v>7029.6666667</v>
      </c>
      <c r="D43" s="19">
        <f>pivot!D25</f>
        <v>6736.4</v>
      </c>
      <c r="E43" s="19">
        <f>pivot!E25</f>
        <v>6300.5333332999999</v>
      </c>
      <c r="F43" s="19">
        <f>pivot!F25</f>
        <v>6373.7333332999997</v>
      </c>
      <c r="G43" s="19">
        <f>pivot!G25</f>
        <v>7103.0666666999996</v>
      </c>
      <c r="H43" s="19">
        <f>pivot!H25</f>
        <v>7464.6</v>
      </c>
    </row>
    <row r="44" spans="1:8" ht="12.75" customHeight="1">
      <c r="A44" s="10" t="str">
        <f>pivot!A26</f>
        <v>St. Louis CC-Wildwood</v>
      </c>
      <c r="B44" s="19">
        <f>pivot!B26</f>
        <v>0</v>
      </c>
      <c r="C44" s="19">
        <f>pivot!C26</f>
        <v>0</v>
      </c>
      <c r="D44" s="19">
        <f>pivot!D26</f>
        <v>0</v>
      </c>
      <c r="E44" s="19">
        <f>pivot!E26</f>
        <v>560.86666666999997</v>
      </c>
      <c r="F44" s="19">
        <f>pivot!F26</f>
        <v>761.86666666999997</v>
      </c>
      <c r="G44" s="19">
        <f>pivot!G26</f>
        <v>858.06666667000002</v>
      </c>
      <c r="H44" s="19">
        <f>pivot!H26</f>
        <v>981.8</v>
      </c>
    </row>
    <row r="45" spans="1:8" ht="12.75" customHeight="1">
      <c r="A45" s="10" t="str">
        <f>pivot!A27</f>
        <v>State Fair Community College</v>
      </c>
      <c r="B45" s="19">
        <f>pivot!B27</f>
        <v>2006.6333333</v>
      </c>
      <c r="C45" s="19">
        <f>pivot!C27</f>
        <v>1959.9666666999999</v>
      </c>
      <c r="D45" s="19">
        <f>pivot!D27</f>
        <v>2006.1</v>
      </c>
      <c r="E45" s="19">
        <f>pivot!E27</f>
        <v>2258.8000000000002</v>
      </c>
      <c r="F45" s="19">
        <f>pivot!F27</f>
        <v>2313.5733332999998</v>
      </c>
      <c r="G45" s="19">
        <f>pivot!G27</f>
        <v>2971.6066667</v>
      </c>
      <c r="H45" s="19">
        <f>pivot!H27</f>
        <v>3319.7666666999999</v>
      </c>
    </row>
    <row r="46" spans="1:8" ht="12.75" customHeight="1">
      <c r="A46" s="10" t="str">
        <f>pivot!A28</f>
        <v>Three Rivers Community College</v>
      </c>
      <c r="B46" s="19">
        <f>pivot!B28</f>
        <v>2202.8666667000002</v>
      </c>
      <c r="C46" s="19">
        <f>pivot!C28</f>
        <v>2003.2</v>
      </c>
      <c r="D46" s="19">
        <f>pivot!D28</f>
        <v>2074.1333332999998</v>
      </c>
      <c r="E46" s="19">
        <f>pivot!E28</f>
        <v>2286.8000000000002</v>
      </c>
      <c r="F46" s="19">
        <f>pivot!F28</f>
        <v>1992.1333333</v>
      </c>
      <c r="G46" s="19">
        <f>pivot!G28</f>
        <v>2501.2666666999999</v>
      </c>
      <c r="H46" s="19">
        <f>pivot!H28</f>
        <v>2694.2</v>
      </c>
    </row>
    <row r="47" spans="1:8" ht="12.75" customHeight="1">
      <c r="A47" s="10"/>
      <c r="B47" s="19"/>
      <c r="C47" s="19"/>
      <c r="D47" s="19"/>
      <c r="E47" s="19"/>
      <c r="F47" s="19"/>
      <c r="H47" s="19"/>
    </row>
    <row r="48" spans="1:8" ht="12.75" customHeight="1">
      <c r="A48" s="10" t="s">
        <v>3</v>
      </c>
      <c r="B48" s="3">
        <f t="shared" ref="B48:C48" si="1">SUM(B26:B47)</f>
        <v>54104.433333330002</v>
      </c>
      <c r="C48" s="3">
        <f t="shared" si="1"/>
        <v>53854.033333539999</v>
      </c>
      <c r="D48" s="2">
        <v>54233</v>
      </c>
      <c r="E48" s="2">
        <f>SUM(E26:E47)</f>
        <v>56877.100000170016</v>
      </c>
      <c r="F48" s="2">
        <f>SUM(F26:F47)</f>
        <v>58563.306666610013</v>
      </c>
      <c r="G48" s="19">
        <f>SUM(G26:G47)</f>
        <v>67738.006666869987</v>
      </c>
      <c r="H48" s="19">
        <f>SUM(H26:H47)</f>
        <v>73004.199999970006</v>
      </c>
    </row>
    <row r="49" spans="1:8" ht="12.75" customHeight="1"/>
    <row r="50" spans="1:8" ht="12.75" customHeight="1" thickBot="1">
      <c r="A50" s="13" t="s">
        <v>5</v>
      </c>
      <c r="B50" s="12">
        <f t="shared" ref="B50:H50" si="2">SUM(B22+B48)</f>
        <v>152246.49999933</v>
      </c>
      <c r="C50" s="12">
        <f t="shared" si="2"/>
        <v>154177.08333324001</v>
      </c>
      <c r="D50" s="17">
        <f t="shared" si="2"/>
        <v>155720.00833330001</v>
      </c>
      <c r="E50" s="17">
        <f t="shared" si="2"/>
        <v>159808.95833347004</v>
      </c>
      <c r="F50" s="17">
        <f t="shared" si="2"/>
        <v>164065.90666621001</v>
      </c>
      <c r="G50" s="23">
        <f t="shared" si="2"/>
        <v>177191.90666687</v>
      </c>
      <c r="H50" s="23">
        <f t="shared" si="2"/>
        <v>186108.38333287</v>
      </c>
    </row>
    <row r="51" spans="1:8" ht="12.75" customHeight="1" thickTop="1">
      <c r="A51" s="4" t="s">
        <v>6</v>
      </c>
    </row>
    <row r="52" spans="1:8" ht="12.75" customHeight="1">
      <c r="A52" s="10" t="s">
        <v>7</v>
      </c>
    </row>
    <row r="53" spans="1:8" ht="12.75" customHeight="1">
      <c r="A53" s="4" t="s">
        <v>8</v>
      </c>
    </row>
    <row r="54" spans="1:8" ht="12.75" customHeight="1">
      <c r="A54" s="10" t="s">
        <v>15</v>
      </c>
    </row>
    <row r="55" spans="1:8" ht="12.75" customHeight="1"/>
    <row r="56" spans="1:8" ht="12.75" customHeight="1">
      <c r="A56" s="11" t="s">
        <v>14</v>
      </c>
    </row>
    <row r="57" spans="1:8" ht="24" customHeight="1">
      <c r="A57" s="34" t="str">
        <f>CONCATENATE("HISTORICAL TREND IN TOTAL FULL-TIME EQUIVALENT (FTE) ENROLLMENT AT INDEPENDENT (NOT-FOR-PROFIT)  INSTITUTIONS,  FALL ",pivot!B4,"-",pivot!H4)</f>
        <v>HISTORICAL TREND IN TOTAL FULL-TIME EQUIVALENT (FTE) ENROLLMENT AT INDEPENDENT (NOT-FOR-PROFIT)  INSTITUTIONS,  FALL 2004-2010</v>
      </c>
      <c r="B57" s="34"/>
      <c r="C57" s="34"/>
      <c r="D57" s="34"/>
      <c r="E57" s="34"/>
      <c r="F57" s="26"/>
    </row>
    <row r="58" spans="1:8" ht="15" customHeight="1" thickBot="1">
      <c r="A58" s="5"/>
    </row>
    <row r="59" spans="1:8" ht="12.75" customHeight="1" thickTop="1">
      <c r="A59" s="6"/>
      <c r="B59" s="1" t="s">
        <v>0</v>
      </c>
      <c r="C59" s="1" t="s">
        <v>0</v>
      </c>
      <c r="D59" s="1" t="s">
        <v>0</v>
      </c>
      <c r="E59" s="1" t="s">
        <v>0</v>
      </c>
      <c r="F59" s="1" t="s">
        <v>0</v>
      </c>
      <c r="G59" s="20" t="s">
        <v>0</v>
      </c>
      <c r="H59" s="20" t="s">
        <v>0</v>
      </c>
    </row>
    <row r="60" spans="1:8" ht="12.75" customHeight="1">
      <c r="A60" s="5" t="s">
        <v>1</v>
      </c>
      <c r="B60" s="15" t="s">
        <v>16</v>
      </c>
      <c r="C60" s="14">
        <v>2005</v>
      </c>
      <c r="D60" s="14" t="s">
        <v>18</v>
      </c>
      <c r="E60" s="14" t="s">
        <v>22</v>
      </c>
      <c r="F60" s="14" t="s">
        <v>23</v>
      </c>
      <c r="G60" s="21" t="s">
        <v>24</v>
      </c>
      <c r="H60" s="21" t="s">
        <v>101</v>
      </c>
    </row>
    <row r="61" spans="1:8" ht="12.75" customHeight="1">
      <c r="A61" s="7"/>
    </row>
    <row r="62" spans="1:8" ht="45">
      <c r="A62" s="8" t="s">
        <v>9</v>
      </c>
    </row>
    <row r="63" spans="1:8" ht="12.75" customHeight="1">
      <c r="A63" s="10"/>
    </row>
    <row r="64" spans="1:8" ht="12.75" customHeight="1">
      <c r="A64" s="4" t="str">
        <f>pivot!A50</f>
        <v>Avila University</v>
      </c>
      <c r="B64" s="19">
        <f>pivot!B50</f>
        <v>1341</v>
      </c>
      <c r="C64" s="19">
        <f>pivot!C50</f>
        <v>1255</v>
      </c>
      <c r="D64" s="19">
        <f>pivot!D50</f>
        <v>1265</v>
      </c>
      <c r="E64" s="19">
        <f>pivot!E50</f>
        <v>1336</v>
      </c>
      <c r="F64" s="19">
        <f>pivot!F50</f>
        <v>1446</v>
      </c>
      <c r="G64" s="19">
        <f>pivot!G50</f>
        <v>1408</v>
      </c>
      <c r="H64" s="19">
        <f>pivot!H50</f>
        <v>1418</v>
      </c>
    </row>
    <row r="65" spans="1:8" ht="12.75" customHeight="1">
      <c r="A65" s="4" t="str">
        <f>pivot!A51</f>
        <v>Central Methodist University-CLAS</v>
      </c>
      <c r="B65" s="19">
        <f>pivot!B51</f>
        <v>0</v>
      </c>
      <c r="C65" s="19">
        <f>pivot!C51</f>
        <v>0</v>
      </c>
      <c r="D65" s="19">
        <f>pivot!D51</f>
        <v>891</v>
      </c>
      <c r="E65" s="19">
        <f>pivot!E51</f>
        <v>1086</v>
      </c>
      <c r="F65" s="19">
        <f>pivot!F51</f>
        <v>908</v>
      </c>
      <c r="G65" s="19">
        <f>pivot!G51</f>
        <v>1489</v>
      </c>
      <c r="H65" s="19">
        <f>pivot!H51</f>
        <v>1738</v>
      </c>
    </row>
    <row r="66" spans="1:8" ht="12.75" customHeight="1">
      <c r="A66" s="4" t="str">
        <f>pivot!A52</f>
        <v>Central Methodist University-GRES</v>
      </c>
      <c r="B66" s="19">
        <f>pivot!B52</f>
        <v>1446</v>
      </c>
      <c r="C66" s="19">
        <f>pivot!C52</f>
        <v>1566</v>
      </c>
      <c r="D66" s="19">
        <f>pivot!D52</f>
        <v>841</v>
      </c>
      <c r="E66" s="19">
        <f>pivot!E52</f>
        <v>931</v>
      </c>
      <c r="F66" s="19">
        <f>pivot!F52</f>
        <v>1059</v>
      </c>
      <c r="G66" s="19">
        <f>pivot!G52</f>
        <v>1042</v>
      </c>
      <c r="H66" s="19">
        <f>pivot!H52</f>
        <v>1167</v>
      </c>
    </row>
    <row r="67" spans="1:8" ht="12.75" customHeight="1">
      <c r="A67" s="4" t="str">
        <f>pivot!A53</f>
        <v>College of the Ozarks</v>
      </c>
      <c r="B67" s="19">
        <f>pivot!B53</f>
        <v>1565</v>
      </c>
      <c r="C67" s="19">
        <f>pivot!C53</f>
        <v>0</v>
      </c>
      <c r="D67" s="19">
        <f>pivot!D53</f>
        <v>1446</v>
      </c>
      <c r="E67" s="19">
        <f>pivot!E53</f>
        <v>1443</v>
      </c>
      <c r="F67" s="19">
        <f>pivot!F53</f>
        <v>1453</v>
      </c>
      <c r="G67" s="19">
        <f>pivot!G53</f>
        <v>1514</v>
      </c>
      <c r="H67" s="19">
        <f>pivot!H53</f>
        <v>1621</v>
      </c>
    </row>
    <row r="68" spans="1:8" ht="12.75" customHeight="1">
      <c r="A68" s="4" t="str">
        <f>pivot!A54</f>
        <v>Columbia College</v>
      </c>
      <c r="B68" s="19">
        <f>pivot!B54</f>
        <v>7318</v>
      </c>
      <c r="C68" s="19">
        <f>pivot!C54</f>
        <v>7709</v>
      </c>
      <c r="D68" s="19">
        <f>pivot!D54</f>
        <v>8117</v>
      </c>
      <c r="E68" s="19">
        <f>pivot!E54</f>
        <v>8368</v>
      </c>
      <c r="F68" s="19">
        <f>pivot!F54</f>
        <v>9226</v>
      </c>
      <c r="G68" s="19">
        <f>pivot!G54</f>
        <v>10153</v>
      </c>
      <c r="H68" s="19">
        <f>pivot!H54</f>
        <v>11269</v>
      </c>
    </row>
    <row r="69" spans="1:8" ht="12.75" customHeight="1">
      <c r="A69" s="4" t="str">
        <f>pivot!A55</f>
        <v>Culver-Stockton College</v>
      </c>
      <c r="B69" s="19">
        <f>pivot!B55</f>
        <v>851</v>
      </c>
      <c r="C69" s="19">
        <f>pivot!C55</f>
        <v>835</v>
      </c>
      <c r="D69" s="19">
        <f>pivot!D55</f>
        <v>853</v>
      </c>
      <c r="E69" s="19">
        <f>pivot!E55</f>
        <v>821</v>
      </c>
      <c r="F69" s="19">
        <f>pivot!F55</f>
        <v>770</v>
      </c>
      <c r="G69" s="19">
        <f>pivot!G55</f>
        <v>732</v>
      </c>
      <c r="H69" s="19">
        <f>pivot!H55</f>
        <v>759</v>
      </c>
    </row>
    <row r="70" spans="1:8" ht="12.75" customHeight="1">
      <c r="A70" s="4" t="str">
        <f>pivot!A56</f>
        <v>Drury University</v>
      </c>
      <c r="B70" s="19">
        <f>pivot!B56</f>
        <v>3457</v>
      </c>
      <c r="C70" s="19">
        <f>pivot!C56</f>
        <v>3177</v>
      </c>
      <c r="D70" s="19">
        <f>pivot!D56</f>
        <v>3597</v>
      </c>
      <c r="E70" s="19">
        <f>pivot!E56</f>
        <v>3635</v>
      </c>
      <c r="F70" s="19">
        <f>pivot!F56</f>
        <v>3754</v>
      </c>
      <c r="G70" s="19">
        <f>pivot!G56</f>
        <v>4017</v>
      </c>
      <c r="H70" s="19">
        <f>pivot!H56</f>
        <v>4174</v>
      </c>
    </row>
    <row r="71" spans="1:8" ht="12.75" customHeight="1">
      <c r="A71" s="4" t="str">
        <f>pivot!A57</f>
        <v>Evangel University</v>
      </c>
      <c r="B71" s="19">
        <f>pivot!B57</f>
        <v>1841</v>
      </c>
      <c r="C71" s="19">
        <f>pivot!C57</f>
        <v>1915</v>
      </c>
      <c r="D71" s="19">
        <f>pivot!D57</f>
        <v>1794</v>
      </c>
      <c r="E71" s="19">
        <f>pivot!E57</f>
        <v>1748</v>
      </c>
      <c r="F71" s="19">
        <f>pivot!F57</f>
        <v>1727</v>
      </c>
      <c r="G71" s="19">
        <f>pivot!G57</f>
        <v>1783</v>
      </c>
      <c r="H71" s="19">
        <f>pivot!H57</f>
        <v>1836</v>
      </c>
    </row>
    <row r="72" spans="1:8" ht="12.75" customHeight="1">
      <c r="A72" s="4" t="str">
        <f>pivot!A58</f>
        <v>Fontbonne University</v>
      </c>
      <c r="B72" s="19">
        <f>pivot!B58</f>
        <v>2178</v>
      </c>
      <c r="C72" s="19">
        <f>pivot!C58</f>
        <v>2176</v>
      </c>
      <c r="D72" s="19">
        <f>pivot!D58</f>
        <v>2283</v>
      </c>
      <c r="E72" s="19">
        <f>pivot!E58</f>
        <v>2298</v>
      </c>
      <c r="F72" s="19">
        <f>pivot!F58</f>
        <v>2319</v>
      </c>
      <c r="G72" s="19">
        <f>pivot!G58</f>
        <v>2177</v>
      </c>
      <c r="H72" s="19">
        <f>pivot!H58</f>
        <v>1911</v>
      </c>
    </row>
    <row r="73" spans="1:8" ht="12.75" customHeight="1">
      <c r="A73" s="4" t="str">
        <f>pivot!A59</f>
        <v>Hannibal-Lagrange College</v>
      </c>
      <c r="B73" s="19">
        <f>pivot!B59</f>
        <v>0</v>
      </c>
      <c r="C73" s="19">
        <f>pivot!C59</f>
        <v>970</v>
      </c>
      <c r="D73" s="19">
        <f>pivot!D59</f>
        <v>928</v>
      </c>
      <c r="E73" s="19">
        <f>pivot!E59</f>
        <v>935</v>
      </c>
      <c r="F73" s="19">
        <f>pivot!F59</f>
        <v>923</v>
      </c>
      <c r="G73" s="19">
        <f>pivot!G59</f>
        <v>902</v>
      </c>
      <c r="H73" s="19">
        <f>pivot!H59</f>
        <v>956</v>
      </c>
    </row>
    <row r="74" spans="1:8" ht="12.75" customHeight="1">
      <c r="A74" s="4" t="str">
        <f>pivot!A60</f>
        <v>Lindenwood University</v>
      </c>
      <c r="B74" s="19">
        <f>pivot!B60</f>
        <v>6873</v>
      </c>
      <c r="C74" s="19">
        <f>pivot!C60</f>
        <v>7310</v>
      </c>
      <c r="D74" s="19">
        <f>pivot!D60</f>
        <v>7903</v>
      </c>
      <c r="E74" s="19">
        <f>pivot!E60</f>
        <v>8239</v>
      </c>
      <c r="F74" s="19">
        <f>pivot!F60</f>
        <v>8355</v>
      </c>
      <c r="G74" s="19">
        <f>pivot!G60</f>
        <v>8768</v>
      </c>
      <c r="H74" s="19">
        <f>pivot!H60</f>
        <v>9790</v>
      </c>
    </row>
    <row r="75" spans="1:8" ht="12.75" customHeight="1">
      <c r="A75" s="4" t="str">
        <f>pivot!A61</f>
        <v>Maryville University</v>
      </c>
      <c r="B75" s="19">
        <f>pivot!B61</f>
        <v>2490</v>
      </c>
      <c r="C75" s="19">
        <f>pivot!C61</f>
        <v>2433</v>
      </c>
      <c r="D75" s="19">
        <f>pivot!D61</f>
        <v>2524</v>
      </c>
      <c r="E75" s="19">
        <f>pivot!E61</f>
        <v>2578</v>
      </c>
      <c r="F75" s="19">
        <f>pivot!F61</f>
        <v>2323</v>
      </c>
      <c r="G75" s="19">
        <f>pivot!G61</f>
        <v>2596</v>
      </c>
      <c r="H75" s="19">
        <f>pivot!H61</f>
        <v>2730</v>
      </c>
    </row>
    <row r="76" spans="1:8" ht="12.75" customHeight="1">
      <c r="A76" s="4" t="str">
        <f>pivot!A62</f>
        <v>Missouri Baptist University</v>
      </c>
      <c r="B76" s="19">
        <f>pivot!B62</f>
        <v>2310</v>
      </c>
      <c r="C76" s="19">
        <f>pivot!C62</f>
        <v>2470</v>
      </c>
      <c r="D76" s="19">
        <f>pivot!D62</f>
        <v>2487</v>
      </c>
      <c r="E76" s="19">
        <f>pivot!E62</f>
        <v>2542</v>
      </c>
      <c r="F76" s="19">
        <f>pivot!F62</f>
        <v>2603</v>
      </c>
      <c r="G76" s="19">
        <f>pivot!G62</f>
        <v>2762</v>
      </c>
      <c r="H76" s="19">
        <f>pivot!H62</f>
        <v>1104</v>
      </c>
    </row>
    <row r="77" spans="1:8" ht="12.75" customHeight="1">
      <c r="A77" s="4" t="str">
        <f>pivot!A63</f>
        <v>Missouri Valley College</v>
      </c>
      <c r="B77" s="19">
        <f>pivot!B63</f>
        <v>1512</v>
      </c>
      <c r="C77" s="19">
        <f>pivot!C63</f>
        <v>1500</v>
      </c>
      <c r="D77" s="19">
        <f>pivot!D63</f>
        <v>1444</v>
      </c>
      <c r="E77" s="19">
        <f>pivot!E63</f>
        <v>1548</v>
      </c>
      <c r="F77" s="19">
        <f>pivot!F63</f>
        <v>1533</v>
      </c>
      <c r="G77" s="19">
        <f>pivot!G63</f>
        <v>1603</v>
      </c>
      <c r="H77" s="19">
        <f>pivot!H63</f>
        <v>1654</v>
      </c>
    </row>
    <row r="78" spans="1:8" ht="12.75" customHeight="1">
      <c r="A78" s="4" t="str">
        <f>pivot!A64</f>
        <v>Park University</v>
      </c>
      <c r="B78" s="19">
        <f>pivot!B64</f>
        <v>4650</v>
      </c>
      <c r="C78" s="19">
        <f>pivot!C64</f>
        <v>4887</v>
      </c>
      <c r="D78" s="19">
        <f>pivot!D64</f>
        <v>0</v>
      </c>
      <c r="E78" s="19">
        <f>pivot!E64</f>
        <v>4924</v>
      </c>
      <c r="F78" s="19">
        <f>pivot!F64</f>
        <v>4669</v>
      </c>
      <c r="G78" s="19">
        <f>pivot!G64</f>
        <v>4865</v>
      </c>
      <c r="H78" s="19">
        <f>pivot!H64</f>
        <v>4636</v>
      </c>
    </row>
    <row r="79" spans="1:8" ht="12.75" customHeight="1">
      <c r="A79" s="4" t="str">
        <f>pivot!A65</f>
        <v>Rockhurst University</v>
      </c>
      <c r="B79" s="19">
        <f>pivot!B65</f>
        <v>1937</v>
      </c>
      <c r="C79" s="19">
        <f>pivot!C65</f>
        <v>2174</v>
      </c>
      <c r="D79" s="19">
        <f>pivot!D65</f>
        <v>2259</v>
      </c>
      <c r="E79" s="19">
        <f>pivot!E65</f>
        <v>2346</v>
      </c>
      <c r="F79" s="19">
        <f>pivot!F65</f>
        <v>2347</v>
      </c>
      <c r="G79" s="19">
        <f>pivot!G65</f>
        <v>2416</v>
      </c>
      <c r="H79" s="19">
        <f>pivot!H65</f>
        <v>2265</v>
      </c>
    </row>
    <row r="80" spans="1:8" ht="12.75" customHeight="1">
      <c r="A80" s="4" t="str">
        <f>pivot!A66</f>
        <v>Saint Louis University</v>
      </c>
      <c r="B80" s="19">
        <f>pivot!B66</f>
        <v>8933</v>
      </c>
      <c r="C80" s="19">
        <f>pivot!C66</f>
        <v>9302</v>
      </c>
      <c r="D80" s="19">
        <f>pivot!D66</f>
        <v>11647</v>
      </c>
      <c r="E80" s="19">
        <f>pivot!E66</f>
        <v>11549</v>
      </c>
      <c r="F80" s="19">
        <f>pivot!F66</f>
        <v>11565</v>
      </c>
      <c r="G80" s="19">
        <f>pivot!G66</f>
        <v>12602</v>
      </c>
      <c r="H80" s="19">
        <f>pivot!H66</f>
        <v>13384</v>
      </c>
    </row>
    <row r="81" spans="1:8" ht="12.75" customHeight="1">
      <c r="A81" s="4" t="str">
        <f>pivot!A67</f>
        <v>Southwest Baptist University</v>
      </c>
      <c r="B81" s="19">
        <f>pivot!B67</f>
        <v>2526</v>
      </c>
      <c r="C81" s="19">
        <f>pivot!C67</f>
        <v>2530</v>
      </c>
      <c r="D81" s="19">
        <f>pivot!D67</f>
        <v>2632</v>
      </c>
      <c r="E81" s="19">
        <f>pivot!E67</f>
        <v>2676</v>
      </c>
      <c r="F81" s="19">
        <f>pivot!F67</f>
        <v>2840</v>
      </c>
      <c r="G81" s="19">
        <f>pivot!G67</f>
        <v>2963</v>
      </c>
      <c r="H81" s="19">
        <f>pivot!H67</f>
        <v>2894</v>
      </c>
    </row>
    <row r="82" spans="1:8" ht="12.75" customHeight="1">
      <c r="A82" s="4" t="str">
        <f>pivot!A68</f>
        <v>Stephens College</v>
      </c>
      <c r="B82" s="19">
        <f>pivot!B68</f>
        <v>590</v>
      </c>
      <c r="C82" s="19">
        <f>pivot!C68</f>
        <v>698</v>
      </c>
      <c r="D82" s="19">
        <f>pivot!D68</f>
        <v>900</v>
      </c>
      <c r="E82" s="19">
        <f>pivot!E68</f>
        <v>915</v>
      </c>
      <c r="F82" s="19">
        <f>pivot!F68</f>
        <v>1017</v>
      </c>
      <c r="G82" s="19">
        <f>pivot!G68</f>
        <v>1068</v>
      </c>
      <c r="H82" s="19">
        <f>pivot!H68</f>
        <v>954</v>
      </c>
    </row>
    <row r="83" spans="1:8" ht="12" customHeight="1">
      <c r="A83" s="4" t="str">
        <f>pivot!A69</f>
        <v>Washington University</v>
      </c>
      <c r="B83" s="19">
        <f>pivot!B69</f>
        <v>10013</v>
      </c>
      <c r="C83" s="19">
        <f>pivot!C69</f>
        <v>10169</v>
      </c>
      <c r="D83" s="19">
        <f>pivot!D69</f>
        <v>11553</v>
      </c>
      <c r="E83" s="19">
        <f>pivot!E69</f>
        <v>11826</v>
      </c>
      <c r="F83" s="19">
        <f>pivot!F69</f>
        <v>11744</v>
      </c>
      <c r="G83" s="19">
        <f>pivot!G69</f>
        <v>12282</v>
      </c>
      <c r="H83" s="19">
        <f>pivot!H69</f>
        <v>12636</v>
      </c>
    </row>
    <row r="84" spans="1:8" ht="12.75" customHeight="1">
      <c r="A84" s="4" t="str">
        <f>pivot!A70</f>
        <v>Webster University</v>
      </c>
      <c r="B84" s="19">
        <f>pivot!B70</f>
        <v>11487</v>
      </c>
      <c r="C84" s="19">
        <f>pivot!C70</f>
        <v>11123</v>
      </c>
      <c r="D84" s="19">
        <f>pivot!D70</f>
        <v>11129</v>
      </c>
      <c r="E84" s="19">
        <f>pivot!E70</f>
        <v>11468</v>
      </c>
      <c r="F84" s="19">
        <f>pivot!F70</f>
        <v>11143</v>
      </c>
      <c r="G84" s="19">
        <f>pivot!G70</f>
        <v>11292</v>
      </c>
      <c r="H84" s="19">
        <f>pivot!H70</f>
        <v>11381</v>
      </c>
    </row>
    <row r="85" spans="1:8" ht="12.75" customHeight="1">
      <c r="A85" s="4" t="str">
        <f>pivot!A71</f>
        <v>Westminster College</v>
      </c>
      <c r="B85" s="19">
        <f>pivot!B71</f>
        <v>843</v>
      </c>
      <c r="C85" s="19">
        <f>pivot!C71</f>
        <v>903</v>
      </c>
      <c r="D85" s="19">
        <f>pivot!D71</f>
        <v>981</v>
      </c>
      <c r="E85" s="19">
        <f>pivot!E71</f>
        <v>980</v>
      </c>
      <c r="F85" s="19">
        <f>pivot!F71</f>
        <v>1018</v>
      </c>
      <c r="G85" s="19">
        <f>pivot!G71</f>
        <v>1082</v>
      </c>
      <c r="H85" s="19">
        <f>pivot!H71</f>
        <v>1162</v>
      </c>
    </row>
    <row r="86" spans="1:8" ht="12.75" customHeight="1">
      <c r="A86" s="4" t="str">
        <f>pivot!A72</f>
        <v>William Jewell College</v>
      </c>
      <c r="B86" s="19">
        <f>pivot!B72</f>
        <v>1275</v>
      </c>
      <c r="C86" s="19">
        <f>pivot!C72</f>
        <v>1290</v>
      </c>
      <c r="D86" s="19">
        <f>pivot!D72</f>
        <v>1157</v>
      </c>
      <c r="E86" s="19">
        <f>pivot!E72</f>
        <v>1109</v>
      </c>
      <c r="F86" s="19">
        <f>pivot!F72</f>
        <v>1094</v>
      </c>
      <c r="G86" s="19">
        <f>pivot!G72</f>
        <v>1049</v>
      </c>
      <c r="H86" s="19">
        <f>pivot!H72</f>
        <v>1033</v>
      </c>
    </row>
    <row r="87" spans="1:8" ht="12.75" customHeight="1">
      <c r="A87" s="4" t="str">
        <f>pivot!A73</f>
        <v>William Woods University</v>
      </c>
      <c r="B87" s="19">
        <f>pivot!B73</f>
        <v>1596</v>
      </c>
      <c r="C87" s="19">
        <f>pivot!C73</f>
        <v>1816</v>
      </c>
      <c r="D87" s="19">
        <f>pivot!D73</f>
        <v>1732</v>
      </c>
      <c r="E87" s="19">
        <f>pivot!E73</f>
        <v>1705</v>
      </c>
      <c r="F87" s="19">
        <f>pivot!F73</f>
        <v>1803</v>
      </c>
      <c r="G87" s="19">
        <f>pivot!G73</f>
        <v>1799</v>
      </c>
      <c r="H87" s="19">
        <f>pivot!H73</f>
        <v>1692</v>
      </c>
    </row>
    <row r="88" spans="1:8" ht="12.75" customHeight="1">
      <c r="B88" s="4"/>
      <c r="C88" s="4"/>
      <c r="D88" s="4"/>
      <c r="E88" s="4"/>
      <c r="F88" s="4"/>
      <c r="G88" s="4"/>
    </row>
    <row r="89" spans="1:8" ht="12.75" customHeight="1">
      <c r="F89" s="18"/>
    </row>
    <row r="90" spans="1:8" ht="12.75" customHeight="1">
      <c r="A90" s="4" t="s">
        <v>3</v>
      </c>
      <c r="B90" s="3">
        <f t="shared" ref="B90:C90" si="3">SUM(B64:B89)</f>
        <v>77032</v>
      </c>
      <c r="C90" s="3">
        <f t="shared" si="3"/>
        <v>78208</v>
      </c>
      <c r="D90" s="3">
        <v>85347</v>
      </c>
      <c r="E90" s="3">
        <f>SUM(E64:E89)</f>
        <v>87006</v>
      </c>
      <c r="F90" s="3">
        <f>SUM(F64:F89)</f>
        <v>87639</v>
      </c>
      <c r="G90" s="22">
        <f>SUM(G64:G89)</f>
        <v>92364</v>
      </c>
      <c r="H90" s="22">
        <f>SUM(H64:H89)</f>
        <v>94164</v>
      </c>
    </row>
    <row r="91" spans="1:8" ht="12.75" customHeight="1"/>
    <row r="92" spans="1:8" ht="45">
      <c r="A92" s="8" t="s">
        <v>10</v>
      </c>
    </row>
    <row r="93" spans="1:8" ht="12.75" customHeight="1"/>
    <row r="94" spans="1:8" ht="12.75" customHeight="1">
      <c r="A94" s="4" t="str">
        <f>pivot!A46</f>
        <v>Cottey College</v>
      </c>
      <c r="B94" s="19">
        <f>pivot!B46</f>
        <v>287</v>
      </c>
      <c r="C94" s="19">
        <f>pivot!C46</f>
        <v>327</v>
      </c>
      <c r="D94" s="19">
        <f>pivot!D46</f>
        <v>334</v>
      </c>
      <c r="E94" s="19">
        <f>pivot!E46</f>
        <v>348</v>
      </c>
      <c r="F94" s="19">
        <f>pivot!F46</f>
        <v>353</v>
      </c>
      <c r="G94" s="19">
        <f>pivot!G46</f>
        <v>328</v>
      </c>
      <c r="H94" s="19">
        <f>pivot!H46</f>
        <v>328</v>
      </c>
    </row>
    <row r="95" spans="1:8" ht="12" customHeight="1">
      <c r="A95" s="4" t="str">
        <f>pivot!A47</f>
        <v>Wentworth Military Academy</v>
      </c>
      <c r="B95" s="19">
        <f>pivot!B47</f>
        <v>341</v>
      </c>
      <c r="C95" s="19">
        <f>pivot!C47</f>
        <v>236</v>
      </c>
      <c r="D95" s="19">
        <f>pivot!D47</f>
        <v>267</v>
      </c>
      <c r="E95" s="19">
        <f>pivot!E47</f>
        <v>972</v>
      </c>
      <c r="F95" s="19">
        <f>pivot!F47</f>
        <v>1257</v>
      </c>
      <c r="G95" s="19">
        <f>pivot!G47</f>
        <v>403</v>
      </c>
      <c r="H95" s="19">
        <f>pivot!H47</f>
        <v>429</v>
      </c>
    </row>
    <row r="96" spans="1:8" ht="12" customHeight="1">
      <c r="B96" s="19"/>
      <c r="C96" s="19"/>
      <c r="D96" s="19"/>
      <c r="E96" s="19"/>
      <c r="F96" s="19"/>
      <c r="H96" s="19"/>
    </row>
    <row r="97" spans="1:8" ht="12.75" customHeight="1">
      <c r="A97" s="4" t="s">
        <v>3</v>
      </c>
      <c r="B97" s="2">
        <f>SUM(B94:B95)</f>
        <v>628</v>
      </c>
      <c r="C97" s="2">
        <f>SUM(C94:C95)</f>
        <v>563</v>
      </c>
      <c r="D97" s="2">
        <v>601</v>
      </c>
      <c r="E97" s="2">
        <f>SUM(E94:E95)</f>
        <v>1320</v>
      </c>
      <c r="F97" s="2">
        <f>SUM(F94:F95)</f>
        <v>1610</v>
      </c>
      <c r="G97" s="19">
        <f>SUM(G94:G95)</f>
        <v>731</v>
      </c>
      <c r="H97" s="19">
        <f>SUM(H94:H95)</f>
        <v>757</v>
      </c>
    </row>
    <row r="98" spans="1:8" ht="12.75" customHeight="1"/>
    <row r="99" spans="1:8" ht="22.5" customHeight="1">
      <c r="A99" s="9" t="s">
        <v>11</v>
      </c>
      <c r="B99" s="3">
        <f>SUM(B90+B97)</f>
        <v>77660</v>
      </c>
      <c r="C99" s="3">
        <f>SUM(C90+C97)</f>
        <v>78771</v>
      </c>
      <c r="D99" s="3">
        <f>SUM(D97,D90)</f>
        <v>85948</v>
      </c>
      <c r="E99" s="3">
        <f>SUM(E97,E90)</f>
        <v>88326</v>
      </c>
      <c r="F99" s="3">
        <f>SUM(F97,F90)</f>
        <v>89249</v>
      </c>
      <c r="G99" s="22">
        <f>SUM(G97,G90)</f>
        <v>93095</v>
      </c>
      <c r="H99" s="22">
        <f>SUM(H97,H90)</f>
        <v>94921</v>
      </c>
    </row>
    <row r="100" spans="1:8" ht="12.75" customHeight="1">
      <c r="H100" s="19"/>
    </row>
    <row r="101" spans="1:8" ht="12.75" customHeight="1" thickBot="1">
      <c r="A101" s="5" t="s">
        <v>12</v>
      </c>
      <c r="B101" s="12">
        <f>SUM(B50+B99)</f>
        <v>229906.49999933</v>
      </c>
      <c r="C101" s="12">
        <f>SUM(C50+C99)</f>
        <v>232948.08333324001</v>
      </c>
      <c r="D101" s="12">
        <f>SUM(D99,D50)</f>
        <v>241668.00833330001</v>
      </c>
      <c r="E101" s="12">
        <f>SUM(E99,E50)</f>
        <v>248134.95833347004</v>
      </c>
      <c r="F101" s="12">
        <f>SUM(F99,F50)</f>
        <v>253314.90666621001</v>
      </c>
      <c r="G101" s="24">
        <f>SUM(G99,G50)</f>
        <v>270286.90666687</v>
      </c>
      <c r="H101" s="24">
        <f>SUM(H99,H50)</f>
        <v>281029.38333286997</v>
      </c>
    </row>
    <row r="102" spans="1:8" ht="12.75" customHeight="1" thickTop="1">
      <c r="A102" s="6" t="s">
        <v>6</v>
      </c>
    </row>
    <row r="103" spans="1:8" ht="12.75" customHeight="1">
      <c r="A103" s="10" t="s">
        <v>19</v>
      </c>
    </row>
    <row r="104" spans="1:8" ht="12.75" customHeight="1">
      <c r="A104" s="10" t="s">
        <v>20</v>
      </c>
    </row>
    <row r="105" spans="1:8" ht="12.75" customHeight="1">
      <c r="A105" s="10" t="s">
        <v>21</v>
      </c>
    </row>
    <row r="106" spans="1:8" ht="12.75" customHeight="1">
      <c r="A106" s="10" t="s">
        <v>7</v>
      </c>
    </row>
    <row r="107" spans="1:8" ht="12.75" customHeight="1">
      <c r="A107" s="4" t="s">
        <v>8</v>
      </c>
    </row>
    <row r="108" spans="1:8" ht="12.75" customHeight="1">
      <c r="A108" s="10" t="s">
        <v>102</v>
      </c>
      <c r="G108" s="19" t="s">
        <v>103</v>
      </c>
      <c r="H108" s="33">
        <f>data!E2</f>
        <v>40773</v>
      </c>
    </row>
    <row r="109" spans="1:8" ht="12.75" customHeight="1"/>
    <row r="110" spans="1:8" ht="12.75" customHeight="1"/>
    <row r="111" spans="1:8" ht="12.75" customHeight="1"/>
    <row r="112" spans="1:8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</sheetData>
  <sortState ref="A9:AC21">
    <sortCondition ref="A9:A21"/>
  </sortState>
  <mergeCells count="2">
    <mergeCell ref="A2:E2"/>
    <mergeCell ref="A57:E57"/>
  </mergeCells>
  <phoneticPr fontId="0" type="noConversion"/>
  <pageMargins left="1.5" right="0.3" top="0.75" bottom="0.75" header="0.5" footer="0.5"/>
  <pageSetup scale="88" orientation="portrait" r:id="rId1"/>
  <headerFooter alignWithMargins="0"/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76"/>
  <sheetViews>
    <sheetView topLeftCell="A16" workbookViewId="0">
      <selection activeCell="A70" sqref="A70"/>
    </sheetView>
  </sheetViews>
  <sheetFormatPr defaultRowHeight="9"/>
  <cols>
    <col min="1" max="1" width="48.59765625" bestFit="1" customWidth="1"/>
  </cols>
  <sheetData>
    <row r="3" spans="1:9">
      <c r="A3" s="29" t="s">
        <v>100</v>
      </c>
      <c r="B3" s="29" t="s">
        <v>97</v>
      </c>
    </row>
    <row r="4" spans="1:9">
      <c r="A4" s="29" t="s">
        <v>99</v>
      </c>
      <c r="B4">
        <v>2004</v>
      </c>
      <c r="C4">
        <v>2005</v>
      </c>
      <c r="D4">
        <v>2006</v>
      </c>
      <c r="E4">
        <v>2007</v>
      </c>
      <c r="F4">
        <v>2008</v>
      </c>
      <c r="G4">
        <v>2009</v>
      </c>
      <c r="H4">
        <v>2010</v>
      </c>
      <c r="I4" t="s">
        <v>98</v>
      </c>
    </row>
    <row r="5" spans="1:9">
      <c r="A5" s="31">
        <v>40773</v>
      </c>
      <c r="B5">
        <v>692909.90000202996</v>
      </c>
      <c r="C5">
        <v>702430.44999623997</v>
      </c>
      <c r="D5">
        <v>714231.42499980005</v>
      </c>
      <c r="E5">
        <v>748644.87500677002</v>
      </c>
      <c r="F5">
        <v>764243.12000321003</v>
      </c>
      <c r="G5">
        <v>815353.91999716999</v>
      </c>
      <c r="H5">
        <v>847145.09999957005</v>
      </c>
      <c r="I5">
        <v>5284958.7900047898</v>
      </c>
    </row>
    <row r="6" spans="1:9">
      <c r="A6" s="30" t="s">
        <v>29</v>
      </c>
      <c r="B6">
        <v>108208.86666632998</v>
      </c>
      <c r="C6">
        <v>107708.06666653996</v>
      </c>
      <c r="D6">
        <v>108472.66666649999</v>
      </c>
      <c r="E6">
        <v>113754.20000017004</v>
      </c>
      <c r="F6">
        <v>117126.61333360997</v>
      </c>
      <c r="G6">
        <v>135476.01333387001</v>
      </c>
      <c r="H6">
        <v>146008.39999996999</v>
      </c>
      <c r="I6">
        <v>836754.82666698995</v>
      </c>
    </row>
    <row r="7" spans="1:9">
      <c r="A7" s="32" t="s">
        <v>51</v>
      </c>
      <c r="B7">
        <v>54104.433333000001</v>
      </c>
      <c r="C7">
        <v>53854.033332999999</v>
      </c>
      <c r="D7">
        <v>54236.333333000002</v>
      </c>
      <c r="E7">
        <v>56877.1</v>
      </c>
      <c r="F7">
        <v>58563.306666999997</v>
      </c>
      <c r="G7">
        <v>67738.006666999994</v>
      </c>
      <c r="H7">
        <v>73004.2</v>
      </c>
      <c r="I7">
        <v>418377.41333299997</v>
      </c>
    </row>
    <row r="8" spans="1:9">
      <c r="A8" s="32" t="s">
        <v>30</v>
      </c>
      <c r="B8">
        <v>1765.2666667000001</v>
      </c>
      <c r="C8">
        <v>1735.6</v>
      </c>
      <c r="D8">
        <v>1866.4666666999999</v>
      </c>
      <c r="E8">
        <v>2273.6666667</v>
      </c>
      <c r="F8">
        <v>2440.2666666999999</v>
      </c>
      <c r="G8">
        <v>2833.2666666999999</v>
      </c>
      <c r="H8">
        <v>3308.9333333</v>
      </c>
      <c r="I8">
        <v>16223.466666799999</v>
      </c>
    </row>
    <row r="9" spans="1:9">
      <c r="A9" s="32" t="s">
        <v>31</v>
      </c>
      <c r="B9">
        <v>2065.9333333</v>
      </c>
      <c r="C9">
        <v>2057.4</v>
      </c>
      <c r="D9">
        <v>2136.4</v>
      </c>
      <c r="E9">
        <v>2178.4</v>
      </c>
      <c r="F9">
        <v>2221.8333333</v>
      </c>
      <c r="G9">
        <v>2696.2333333000001</v>
      </c>
      <c r="H9">
        <v>2919.1333332999998</v>
      </c>
      <c r="I9">
        <v>16275.333333200002</v>
      </c>
    </row>
    <row r="10" spans="1:9">
      <c r="A10" s="32" t="s">
        <v>32</v>
      </c>
      <c r="B10">
        <v>2836.9666667000001</v>
      </c>
      <c r="C10">
        <v>2928.6</v>
      </c>
      <c r="D10">
        <v>3012.2</v>
      </c>
      <c r="E10">
        <v>3310.8666667000002</v>
      </c>
      <c r="F10">
        <v>3471.3</v>
      </c>
      <c r="G10">
        <v>4026.1666667</v>
      </c>
      <c r="H10">
        <v>4290.4333333000004</v>
      </c>
      <c r="I10">
        <v>23876.533333399999</v>
      </c>
    </row>
    <row r="11" spans="1:9">
      <c r="A11" s="32" t="s">
        <v>33</v>
      </c>
      <c r="B11">
        <v>853.93333332999998</v>
      </c>
      <c r="C11">
        <v>877.4</v>
      </c>
      <c r="D11">
        <v>887.8</v>
      </c>
      <c r="E11">
        <v>890.66666667000004</v>
      </c>
      <c r="F11">
        <v>975.66666667000004</v>
      </c>
      <c r="G11">
        <v>1115.5999999999999</v>
      </c>
      <c r="H11">
        <v>1132.8666667</v>
      </c>
      <c r="I11">
        <v>6733.9333333699997</v>
      </c>
    </row>
    <row r="12" spans="1:9">
      <c r="A12" s="32" t="s">
        <v>34</v>
      </c>
      <c r="B12">
        <v>1400.9666666999999</v>
      </c>
      <c r="C12">
        <v>1569.8666667</v>
      </c>
      <c r="D12">
        <v>1616.1333333</v>
      </c>
      <c r="E12">
        <v>1690</v>
      </c>
      <c r="F12">
        <v>1818</v>
      </c>
      <c r="G12">
        <v>2065.6</v>
      </c>
      <c r="H12">
        <v>2244.6</v>
      </c>
      <c r="I12">
        <v>12405.166666700001</v>
      </c>
    </row>
    <row r="13" spans="1:9">
      <c r="A13" s="32" t="s">
        <v>35</v>
      </c>
      <c r="B13">
        <v>185.93333333000001</v>
      </c>
      <c r="C13">
        <v>283.66666666999998</v>
      </c>
      <c r="D13">
        <v>315.66666666999998</v>
      </c>
      <c r="E13">
        <v>353.93333332999998</v>
      </c>
      <c r="F13">
        <v>363.26666667000001</v>
      </c>
      <c r="G13">
        <v>408.6</v>
      </c>
      <c r="H13">
        <v>497.86666666999997</v>
      </c>
      <c r="I13">
        <v>2408.93333334</v>
      </c>
    </row>
    <row r="14" spans="1:9">
      <c r="A14" s="32" t="s">
        <v>36</v>
      </c>
      <c r="B14">
        <v>3410.4</v>
      </c>
      <c r="C14">
        <v>3424.7</v>
      </c>
      <c r="D14">
        <v>3261.0666667</v>
      </c>
      <c r="E14">
        <v>3425</v>
      </c>
      <c r="F14">
        <v>3636.9333333</v>
      </c>
      <c r="G14">
        <v>3900.0333332999999</v>
      </c>
      <c r="H14">
        <v>4052.8</v>
      </c>
      <c r="I14">
        <v>25110.9333333</v>
      </c>
    </row>
    <row r="15" spans="1:9">
      <c r="A15" s="32" t="s">
        <v>37</v>
      </c>
      <c r="B15">
        <v>2688.6333332999998</v>
      </c>
      <c r="C15">
        <v>2630.1333332999998</v>
      </c>
      <c r="D15">
        <v>2547.0666667</v>
      </c>
      <c r="E15">
        <v>2720.8666667000002</v>
      </c>
      <c r="F15">
        <v>2702.3333333</v>
      </c>
      <c r="G15">
        <v>2968.0666667</v>
      </c>
      <c r="H15">
        <v>3288.2</v>
      </c>
      <c r="I15">
        <v>19545.3</v>
      </c>
    </row>
    <row r="16" spans="1:9">
      <c r="A16" s="32" t="s">
        <v>38</v>
      </c>
      <c r="B16">
        <v>2793.2333333000001</v>
      </c>
      <c r="C16">
        <v>2692.6666667</v>
      </c>
      <c r="D16">
        <v>2661.3666667000002</v>
      </c>
      <c r="E16">
        <v>2617.7666666999999</v>
      </c>
      <c r="F16">
        <v>2518.6666667</v>
      </c>
      <c r="G16">
        <v>2693.3333333</v>
      </c>
      <c r="H16">
        <v>2894.8</v>
      </c>
      <c r="I16">
        <v>18871.833333399998</v>
      </c>
    </row>
    <row r="17" spans="1:9">
      <c r="A17" s="32" t="s">
        <v>39</v>
      </c>
      <c r="B17">
        <v>1970.7333332999999</v>
      </c>
      <c r="C17">
        <v>1991.2666667000001</v>
      </c>
      <c r="D17">
        <v>2007.2</v>
      </c>
      <c r="E17">
        <v>2110.5333332999999</v>
      </c>
      <c r="F17">
        <v>2125.4666667000001</v>
      </c>
      <c r="G17">
        <v>2650</v>
      </c>
      <c r="H17">
        <v>2848.4666667000001</v>
      </c>
      <c r="I17">
        <v>15703.666666700001</v>
      </c>
    </row>
    <row r="18" spans="1:9">
      <c r="A18" s="32" t="s">
        <v>40</v>
      </c>
      <c r="B18">
        <v>1072.1333333</v>
      </c>
      <c r="C18">
        <v>1059.4666666999999</v>
      </c>
      <c r="D18">
        <v>968.33333332999996</v>
      </c>
      <c r="E18">
        <v>1088.0666667</v>
      </c>
      <c r="F18">
        <v>1222.5333333000001</v>
      </c>
      <c r="G18">
        <v>1587.6666667</v>
      </c>
      <c r="H18">
        <v>1550.5333333000001</v>
      </c>
      <c r="I18">
        <v>8548.7333333300012</v>
      </c>
    </row>
    <row r="19" spans="1:9">
      <c r="A19" s="32" t="s">
        <v>41</v>
      </c>
      <c r="B19">
        <v>2395.2666666999999</v>
      </c>
      <c r="C19">
        <v>2313.5</v>
      </c>
      <c r="D19">
        <v>2398.4666667000001</v>
      </c>
      <c r="E19">
        <v>2624.2666666999999</v>
      </c>
      <c r="F19">
        <v>2650</v>
      </c>
      <c r="G19">
        <v>3355.9666667000001</v>
      </c>
      <c r="H19">
        <v>3725.0333332999999</v>
      </c>
      <c r="I19">
        <v>19462.500000100001</v>
      </c>
    </row>
    <row r="20" spans="1:9">
      <c r="A20" s="32" t="s">
        <v>42</v>
      </c>
      <c r="B20">
        <v>909.26666666999995</v>
      </c>
      <c r="C20">
        <v>866.06666667000002</v>
      </c>
      <c r="D20">
        <v>988.2</v>
      </c>
      <c r="E20">
        <v>1000.7333333</v>
      </c>
      <c r="F20">
        <v>1017.4</v>
      </c>
      <c r="G20">
        <v>1207.8</v>
      </c>
      <c r="H20">
        <v>1228.9333333</v>
      </c>
      <c r="I20">
        <v>7218.3999999400003</v>
      </c>
    </row>
    <row r="21" spans="1:9">
      <c r="A21" s="32" t="s">
        <v>43</v>
      </c>
      <c r="B21">
        <v>5900.4666667000001</v>
      </c>
      <c r="C21">
        <v>6185.4</v>
      </c>
      <c r="D21">
        <v>6414.0666666999996</v>
      </c>
      <c r="E21">
        <v>6769.0666666999996</v>
      </c>
      <c r="F21">
        <v>7220.8</v>
      </c>
      <c r="G21">
        <v>8498.8666666999998</v>
      </c>
      <c r="H21">
        <v>9241.2666666999994</v>
      </c>
      <c r="I21">
        <v>50229.933333499997</v>
      </c>
    </row>
    <row r="22" spans="1:9">
      <c r="A22" s="32" t="s">
        <v>44</v>
      </c>
      <c r="B22">
        <v>4314.9333333000004</v>
      </c>
      <c r="C22">
        <v>4352.6666667</v>
      </c>
      <c r="D22">
        <v>4374.6666667</v>
      </c>
      <c r="E22">
        <v>4513.9333333000004</v>
      </c>
      <c r="F22">
        <v>4742.6000000000004</v>
      </c>
      <c r="G22">
        <v>5122.3333333</v>
      </c>
      <c r="H22">
        <v>5387.4333333000004</v>
      </c>
      <c r="I22">
        <v>32808.566666600003</v>
      </c>
    </row>
    <row r="23" spans="1:9">
      <c r="A23" s="32" t="s">
        <v>45</v>
      </c>
      <c r="B23">
        <v>3930.8666667000002</v>
      </c>
      <c r="C23">
        <v>3744.4666667000001</v>
      </c>
      <c r="D23">
        <v>3635.2666666999999</v>
      </c>
      <c r="E23">
        <v>3667.0666667</v>
      </c>
      <c r="F23">
        <v>3806.6666667</v>
      </c>
      <c r="G23">
        <v>4292.0666666999996</v>
      </c>
      <c r="H23">
        <v>4646.4666667000001</v>
      </c>
      <c r="I23">
        <v>27722.866666900001</v>
      </c>
    </row>
    <row r="24" spans="1:9">
      <c r="A24" s="32" t="s">
        <v>46</v>
      </c>
      <c r="B24">
        <v>4089.2666666999999</v>
      </c>
      <c r="C24">
        <v>4148.3333333</v>
      </c>
      <c r="D24">
        <v>4329.3333333</v>
      </c>
      <c r="E24">
        <v>4235.2666667000003</v>
      </c>
      <c r="F24">
        <v>4188.2666667000003</v>
      </c>
      <c r="G24">
        <v>4882.3999999999996</v>
      </c>
      <c r="H24">
        <v>5286.0666666999996</v>
      </c>
      <c r="I24">
        <v>31158.9333334</v>
      </c>
    </row>
    <row r="25" spans="1:9">
      <c r="A25" s="32" t="s">
        <v>47</v>
      </c>
      <c r="B25">
        <v>7310.7333332999997</v>
      </c>
      <c r="C25">
        <v>7029.6666667</v>
      </c>
      <c r="D25">
        <v>6736.4</v>
      </c>
      <c r="E25">
        <v>6300.5333332999999</v>
      </c>
      <c r="F25">
        <v>6373.7333332999997</v>
      </c>
      <c r="G25">
        <v>7103.0666666999996</v>
      </c>
      <c r="H25">
        <v>7464.6</v>
      </c>
      <c r="I25">
        <v>48318.733333299992</v>
      </c>
    </row>
    <row r="26" spans="1:9">
      <c r="A26" s="32" t="s">
        <v>48</v>
      </c>
      <c r="E26">
        <v>560.86666666999997</v>
      </c>
      <c r="F26">
        <v>761.86666666999997</v>
      </c>
      <c r="G26">
        <v>858.06666667000002</v>
      </c>
      <c r="H26">
        <v>981.8</v>
      </c>
      <c r="I26">
        <v>3162.6000000100003</v>
      </c>
    </row>
    <row r="27" spans="1:9">
      <c r="A27" s="32" t="s">
        <v>49</v>
      </c>
      <c r="B27">
        <v>2006.6333333</v>
      </c>
      <c r="C27">
        <v>1959.9666666999999</v>
      </c>
      <c r="D27">
        <v>2006.1</v>
      </c>
      <c r="E27">
        <v>2258.8000000000002</v>
      </c>
      <c r="F27">
        <v>2313.5733332999998</v>
      </c>
      <c r="G27">
        <v>2971.6066667</v>
      </c>
      <c r="H27">
        <v>3319.7666666999999</v>
      </c>
      <c r="I27">
        <v>16836.446666699998</v>
      </c>
    </row>
    <row r="28" spans="1:9">
      <c r="A28" s="32" t="s">
        <v>50</v>
      </c>
      <c r="B28">
        <v>2202.8666667000002</v>
      </c>
      <c r="C28">
        <v>2003.2</v>
      </c>
      <c r="D28">
        <v>2074.1333332999998</v>
      </c>
      <c r="E28">
        <v>2286.8000000000002</v>
      </c>
      <c r="F28">
        <v>1992.1333333</v>
      </c>
      <c r="G28">
        <v>2501.2666666999999</v>
      </c>
      <c r="H28">
        <v>2694.2</v>
      </c>
      <c r="I28">
        <v>15754.599999999999</v>
      </c>
    </row>
    <row r="29" spans="1:9">
      <c r="A29" s="30" t="s">
        <v>52</v>
      </c>
      <c r="B29">
        <v>198411.0666657</v>
      </c>
      <c r="C29">
        <v>203036.89999970002</v>
      </c>
      <c r="D29">
        <v>205753.61666330002</v>
      </c>
      <c r="E29">
        <v>208690.3833366</v>
      </c>
      <c r="F29">
        <v>213870.79999960001</v>
      </c>
      <c r="G29">
        <v>221903.26666329999</v>
      </c>
      <c r="H29">
        <v>228912.99999960003</v>
      </c>
      <c r="I29">
        <v>1480579.0333278002</v>
      </c>
    </row>
    <row r="30" spans="1:9">
      <c r="A30" s="32" t="s">
        <v>51</v>
      </c>
      <c r="B30">
        <v>99205.533332999999</v>
      </c>
      <c r="C30">
        <v>101518.45</v>
      </c>
      <c r="D30">
        <v>102876.80833</v>
      </c>
      <c r="E30">
        <v>104345.19167</v>
      </c>
      <c r="F30">
        <v>106935.4</v>
      </c>
      <c r="G30">
        <v>110951.63333</v>
      </c>
      <c r="H30">
        <v>114456.5</v>
      </c>
      <c r="I30">
        <v>740289.51666299999</v>
      </c>
    </row>
    <row r="31" spans="1:9">
      <c r="A31" s="32" t="s">
        <v>53</v>
      </c>
      <c r="B31">
        <v>1063.4666666999999</v>
      </c>
      <c r="C31">
        <v>1195.4000000000001</v>
      </c>
      <c r="D31">
        <v>1389.8</v>
      </c>
      <c r="E31">
        <v>1413.3333333</v>
      </c>
      <c r="F31">
        <v>1432.8</v>
      </c>
      <c r="G31">
        <v>1497.7333332999999</v>
      </c>
      <c r="H31">
        <v>1352.3166667</v>
      </c>
      <c r="I31">
        <v>9344.85</v>
      </c>
    </row>
    <row r="32" spans="1:9">
      <c r="A32" s="32" t="s">
        <v>54</v>
      </c>
      <c r="B32">
        <v>2370.1833333</v>
      </c>
      <c r="C32">
        <v>2345.9</v>
      </c>
      <c r="D32">
        <v>2303.9499999999998</v>
      </c>
      <c r="E32">
        <v>2287.6833333</v>
      </c>
      <c r="F32">
        <v>2243</v>
      </c>
      <c r="G32">
        <v>2416.3166667</v>
      </c>
      <c r="H32">
        <v>2470.6999999999998</v>
      </c>
      <c r="I32">
        <v>16437.733333299999</v>
      </c>
    </row>
    <row r="33" spans="1:9">
      <c r="A33" s="32" t="s">
        <v>55</v>
      </c>
      <c r="B33">
        <v>4044.25</v>
      </c>
      <c r="C33">
        <v>4197.3</v>
      </c>
      <c r="D33">
        <v>4406.5</v>
      </c>
      <c r="E33">
        <v>4342.9333333000004</v>
      </c>
      <c r="F33">
        <v>4183.2333332999997</v>
      </c>
      <c r="G33">
        <v>4531.1499999999996</v>
      </c>
      <c r="H33">
        <v>4617.7</v>
      </c>
      <c r="I33">
        <v>30323.0666666</v>
      </c>
    </row>
    <row r="34" spans="1:9">
      <c r="A34" s="32" t="s">
        <v>56</v>
      </c>
      <c r="B34">
        <v>15165.483333</v>
      </c>
      <c r="C34">
        <v>15071.633333</v>
      </c>
      <c r="D34">
        <v>15379.216667000001</v>
      </c>
      <c r="E34">
        <v>15537.683333000001</v>
      </c>
      <c r="F34">
        <v>15604.8</v>
      </c>
      <c r="G34">
        <v>16228.316666999999</v>
      </c>
      <c r="H34">
        <v>16440.483333</v>
      </c>
      <c r="I34">
        <v>109427.616666</v>
      </c>
    </row>
    <row r="35" spans="1:9">
      <c r="A35" s="32" t="s">
        <v>57</v>
      </c>
      <c r="B35">
        <v>4589.6666667</v>
      </c>
      <c r="C35">
        <v>4797.3</v>
      </c>
      <c r="D35">
        <v>4979.3333333</v>
      </c>
      <c r="E35">
        <v>5319.7</v>
      </c>
      <c r="F35">
        <v>5450.0833333</v>
      </c>
      <c r="G35">
        <v>5861.3833333000002</v>
      </c>
      <c r="H35">
        <v>6158.7583333000002</v>
      </c>
      <c r="I35">
        <v>37156.224999900005</v>
      </c>
    </row>
    <row r="36" spans="1:9">
      <c r="A36" s="32" t="s">
        <v>58</v>
      </c>
      <c r="B36">
        <v>3994</v>
      </c>
      <c r="C36">
        <v>4064.8</v>
      </c>
      <c r="D36">
        <v>3999.2</v>
      </c>
      <c r="E36">
        <v>4053.6166667000002</v>
      </c>
      <c r="F36">
        <v>4226.9666667000001</v>
      </c>
      <c r="G36">
        <v>4462.2333332999997</v>
      </c>
      <c r="H36">
        <v>4783.05</v>
      </c>
      <c r="I36">
        <v>29583.866666699996</v>
      </c>
    </row>
    <row r="37" spans="1:9">
      <c r="A37" s="32" t="s">
        <v>59</v>
      </c>
      <c r="B37">
        <v>5014.7666667000003</v>
      </c>
      <c r="C37">
        <v>5109.9166667</v>
      </c>
      <c r="D37">
        <v>5052.4833332999997</v>
      </c>
      <c r="E37">
        <v>5462.8166666999996</v>
      </c>
      <c r="F37">
        <v>5672.85</v>
      </c>
      <c r="G37">
        <v>5857.4166667</v>
      </c>
      <c r="H37">
        <v>5920.8833333000002</v>
      </c>
      <c r="I37">
        <v>38091.133333399994</v>
      </c>
    </row>
    <row r="38" spans="1:9">
      <c r="A38" s="32" t="s">
        <v>60</v>
      </c>
      <c r="B38">
        <v>7391.6333333000002</v>
      </c>
      <c r="C38">
        <v>7795.5833333</v>
      </c>
      <c r="D38">
        <v>7837.2166667000001</v>
      </c>
      <c r="E38">
        <v>7993.6333333000002</v>
      </c>
      <c r="F38">
        <v>8171.65</v>
      </c>
      <c r="G38">
        <v>8366.65</v>
      </c>
      <c r="H38">
        <v>8888.2333333000006</v>
      </c>
      <c r="I38">
        <v>56444.599999900005</v>
      </c>
    </row>
    <row r="39" spans="1:9">
      <c r="A39" s="32" t="s">
        <v>61</v>
      </c>
      <c r="B39">
        <v>5689.0249999999996</v>
      </c>
      <c r="C39">
        <v>5652.7</v>
      </c>
      <c r="D39">
        <v>5592.1916666999996</v>
      </c>
      <c r="E39">
        <v>5674.1416667000003</v>
      </c>
      <c r="F39">
        <v>5652.5083333000002</v>
      </c>
      <c r="G39">
        <v>5511.2666667000003</v>
      </c>
      <c r="H39">
        <v>5677.0833333</v>
      </c>
      <c r="I39">
        <v>39448.916666699995</v>
      </c>
    </row>
    <row r="40" spans="1:9">
      <c r="A40" s="32" t="s">
        <v>62</v>
      </c>
      <c r="B40">
        <v>8124.6666667</v>
      </c>
      <c r="C40">
        <v>8348.1916667000005</v>
      </c>
      <c r="D40">
        <v>8499.75</v>
      </c>
      <c r="E40">
        <v>8610.3166667000005</v>
      </c>
      <c r="F40">
        <v>8735.6083333000006</v>
      </c>
      <c r="G40">
        <v>8806.6583332999999</v>
      </c>
      <c r="H40">
        <v>9048.8166667000005</v>
      </c>
      <c r="I40">
        <v>60174.008333400008</v>
      </c>
    </row>
    <row r="41" spans="1:9">
      <c r="A41" s="32" t="s">
        <v>63</v>
      </c>
      <c r="B41">
        <v>22994.758333000002</v>
      </c>
      <c r="C41">
        <v>23699.200000000001</v>
      </c>
      <c r="D41">
        <v>24174.983333</v>
      </c>
      <c r="E41">
        <v>24272.466667000001</v>
      </c>
      <c r="F41">
        <v>25834.583332999999</v>
      </c>
      <c r="G41">
        <v>26786.658332999999</v>
      </c>
      <c r="H41">
        <v>27830.474999999999</v>
      </c>
      <c r="I41">
        <v>175593.12499900002</v>
      </c>
    </row>
    <row r="42" spans="1:9">
      <c r="A42" s="32" t="s">
        <v>64</v>
      </c>
      <c r="B42">
        <v>9604</v>
      </c>
      <c r="C42">
        <v>9791.5083333000002</v>
      </c>
      <c r="D42">
        <v>9796.1833332999995</v>
      </c>
      <c r="E42">
        <v>9831.0833332999991</v>
      </c>
      <c r="F42">
        <v>10149.4</v>
      </c>
      <c r="G42">
        <v>10595.891667</v>
      </c>
      <c r="H42">
        <v>11042.258333</v>
      </c>
      <c r="I42">
        <v>70810.324999900011</v>
      </c>
    </row>
    <row r="43" spans="1:9">
      <c r="A43" s="32" t="s">
        <v>65</v>
      </c>
      <c r="B43">
        <v>9159.6333333000002</v>
      </c>
      <c r="C43">
        <v>9449.0166666999994</v>
      </c>
      <c r="D43">
        <v>9466</v>
      </c>
      <c r="E43">
        <v>9545.7833332999999</v>
      </c>
      <c r="F43">
        <v>9577.9166667000009</v>
      </c>
      <c r="G43">
        <v>10029.958333</v>
      </c>
      <c r="H43">
        <v>10225.741667</v>
      </c>
      <c r="I43">
        <v>67454.05</v>
      </c>
    </row>
    <row r="44" spans="1:9">
      <c r="A44" s="30" t="s">
        <v>66</v>
      </c>
      <c r="B44">
        <v>1256</v>
      </c>
      <c r="C44">
        <v>1126</v>
      </c>
      <c r="D44">
        <v>1202</v>
      </c>
      <c r="E44">
        <v>2640</v>
      </c>
      <c r="F44">
        <v>3220</v>
      </c>
      <c r="G44">
        <v>1462</v>
      </c>
      <c r="H44">
        <v>1514</v>
      </c>
      <c r="I44">
        <v>12420</v>
      </c>
    </row>
    <row r="45" spans="1:9">
      <c r="A45" s="32" t="s">
        <v>51</v>
      </c>
      <c r="B45">
        <v>628</v>
      </c>
      <c r="C45">
        <v>563</v>
      </c>
      <c r="D45">
        <v>601</v>
      </c>
      <c r="E45">
        <v>1320</v>
      </c>
      <c r="F45">
        <v>1610</v>
      </c>
      <c r="G45">
        <v>731</v>
      </c>
      <c r="H45">
        <v>757</v>
      </c>
      <c r="I45">
        <v>6210</v>
      </c>
    </row>
    <row r="46" spans="1:9">
      <c r="A46" s="32" t="s">
        <v>67</v>
      </c>
      <c r="B46">
        <v>287</v>
      </c>
      <c r="C46">
        <v>327</v>
      </c>
      <c r="D46">
        <v>334</v>
      </c>
      <c r="E46">
        <v>348</v>
      </c>
      <c r="F46">
        <v>353</v>
      </c>
      <c r="G46">
        <v>328</v>
      </c>
      <c r="H46">
        <v>328</v>
      </c>
      <c r="I46">
        <v>2305</v>
      </c>
    </row>
    <row r="47" spans="1:9">
      <c r="A47" s="32" t="s">
        <v>68</v>
      </c>
      <c r="B47">
        <v>341</v>
      </c>
      <c r="C47">
        <v>236</v>
      </c>
      <c r="D47">
        <v>267</v>
      </c>
      <c r="E47">
        <v>972</v>
      </c>
      <c r="F47">
        <v>1257</v>
      </c>
      <c r="G47">
        <v>403</v>
      </c>
      <c r="H47">
        <v>429</v>
      </c>
      <c r="I47">
        <v>3905</v>
      </c>
    </row>
    <row r="48" spans="1:9">
      <c r="A48" s="30" t="s">
        <v>69</v>
      </c>
      <c r="B48">
        <v>154064</v>
      </c>
      <c r="C48">
        <v>156416</v>
      </c>
      <c r="D48">
        <v>160726</v>
      </c>
      <c r="E48">
        <v>174012</v>
      </c>
      <c r="F48">
        <v>175278</v>
      </c>
      <c r="G48">
        <v>184728</v>
      </c>
      <c r="H48">
        <v>188328</v>
      </c>
      <c r="I48">
        <v>1193552</v>
      </c>
    </row>
    <row r="49" spans="1:9">
      <c r="A49" s="32" t="s">
        <v>51</v>
      </c>
      <c r="B49">
        <v>77032</v>
      </c>
      <c r="C49">
        <v>78208</v>
      </c>
      <c r="D49">
        <v>80363</v>
      </c>
      <c r="E49">
        <v>87006</v>
      </c>
      <c r="F49">
        <v>87639</v>
      </c>
      <c r="G49">
        <v>92364</v>
      </c>
      <c r="H49">
        <v>94164</v>
      </c>
      <c r="I49">
        <v>596776</v>
      </c>
    </row>
    <row r="50" spans="1:9">
      <c r="A50" s="32" t="s">
        <v>70</v>
      </c>
      <c r="B50">
        <v>1341</v>
      </c>
      <c r="C50">
        <v>1255</v>
      </c>
      <c r="D50">
        <v>1265</v>
      </c>
      <c r="E50">
        <v>1336</v>
      </c>
      <c r="F50">
        <v>1446</v>
      </c>
      <c r="G50">
        <v>1408</v>
      </c>
      <c r="H50">
        <v>1418</v>
      </c>
      <c r="I50">
        <v>9469</v>
      </c>
    </row>
    <row r="51" spans="1:9">
      <c r="A51" s="32" t="s">
        <v>71</v>
      </c>
      <c r="D51">
        <v>891</v>
      </c>
      <c r="E51">
        <v>1086</v>
      </c>
      <c r="F51">
        <v>908</v>
      </c>
      <c r="G51">
        <v>1489</v>
      </c>
      <c r="H51">
        <v>1738</v>
      </c>
      <c r="I51">
        <v>6112</v>
      </c>
    </row>
    <row r="52" spans="1:9">
      <c r="A52" s="32" t="s">
        <v>72</v>
      </c>
      <c r="B52">
        <v>1446</v>
      </c>
      <c r="C52">
        <v>1566</v>
      </c>
      <c r="D52">
        <v>841</v>
      </c>
      <c r="E52">
        <v>931</v>
      </c>
      <c r="F52">
        <v>1059</v>
      </c>
      <c r="G52">
        <v>1042</v>
      </c>
      <c r="H52">
        <v>1167</v>
      </c>
      <c r="I52">
        <v>8052</v>
      </c>
    </row>
    <row r="53" spans="1:9">
      <c r="A53" s="32" t="s">
        <v>73</v>
      </c>
      <c r="B53">
        <v>1565</v>
      </c>
      <c r="D53">
        <v>1446</v>
      </c>
      <c r="E53">
        <v>1443</v>
      </c>
      <c r="F53">
        <v>1453</v>
      </c>
      <c r="G53">
        <v>1514</v>
      </c>
      <c r="H53">
        <v>1621</v>
      </c>
      <c r="I53">
        <v>9042</v>
      </c>
    </row>
    <row r="54" spans="1:9">
      <c r="A54" s="32" t="s">
        <v>74</v>
      </c>
      <c r="B54">
        <v>7318</v>
      </c>
      <c r="C54">
        <v>7709</v>
      </c>
      <c r="D54">
        <v>8117</v>
      </c>
      <c r="E54">
        <v>8368</v>
      </c>
      <c r="F54">
        <v>9226</v>
      </c>
      <c r="G54">
        <v>10153</v>
      </c>
      <c r="H54">
        <v>11269</v>
      </c>
      <c r="I54">
        <v>62160</v>
      </c>
    </row>
    <row r="55" spans="1:9">
      <c r="A55" s="32" t="s">
        <v>75</v>
      </c>
      <c r="B55">
        <v>851</v>
      </c>
      <c r="C55">
        <v>835</v>
      </c>
      <c r="D55">
        <v>853</v>
      </c>
      <c r="E55">
        <v>821</v>
      </c>
      <c r="F55">
        <v>770</v>
      </c>
      <c r="G55">
        <v>732</v>
      </c>
      <c r="H55">
        <v>759</v>
      </c>
      <c r="I55">
        <v>5621</v>
      </c>
    </row>
    <row r="56" spans="1:9">
      <c r="A56" s="32" t="s">
        <v>76</v>
      </c>
      <c r="B56">
        <v>3457</v>
      </c>
      <c r="C56">
        <v>3177</v>
      </c>
      <c r="D56">
        <v>3597</v>
      </c>
      <c r="E56">
        <v>3635</v>
      </c>
      <c r="F56">
        <v>3754</v>
      </c>
      <c r="G56">
        <v>4017</v>
      </c>
      <c r="H56">
        <v>4174</v>
      </c>
      <c r="I56">
        <v>25811</v>
      </c>
    </row>
    <row r="57" spans="1:9">
      <c r="A57" s="32" t="s">
        <v>77</v>
      </c>
      <c r="B57">
        <v>1841</v>
      </c>
      <c r="C57">
        <v>1915</v>
      </c>
      <c r="D57">
        <v>1794</v>
      </c>
      <c r="E57">
        <v>1748</v>
      </c>
      <c r="F57">
        <v>1727</v>
      </c>
      <c r="G57">
        <v>1783</v>
      </c>
      <c r="H57">
        <v>1836</v>
      </c>
      <c r="I57">
        <v>12644</v>
      </c>
    </row>
    <row r="58" spans="1:9">
      <c r="A58" s="32" t="s">
        <v>78</v>
      </c>
      <c r="B58">
        <v>2178</v>
      </c>
      <c r="C58">
        <v>2176</v>
      </c>
      <c r="D58">
        <v>2283</v>
      </c>
      <c r="E58">
        <v>2298</v>
      </c>
      <c r="F58">
        <v>2319</v>
      </c>
      <c r="G58">
        <v>2177</v>
      </c>
      <c r="H58">
        <v>1911</v>
      </c>
      <c r="I58">
        <v>15342</v>
      </c>
    </row>
    <row r="59" spans="1:9">
      <c r="A59" s="32" t="s">
        <v>79</v>
      </c>
      <c r="C59">
        <v>970</v>
      </c>
      <c r="D59">
        <v>928</v>
      </c>
      <c r="E59">
        <v>935</v>
      </c>
      <c r="F59">
        <v>923</v>
      </c>
      <c r="G59">
        <v>902</v>
      </c>
      <c r="H59">
        <v>956</v>
      </c>
      <c r="I59">
        <v>5614</v>
      </c>
    </row>
    <row r="60" spans="1:9">
      <c r="A60" s="32" t="s">
        <v>80</v>
      </c>
      <c r="B60">
        <v>6873</v>
      </c>
      <c r="C60">
        <v>7310</v>
      </c>
      <c r="D60">
        <v>7903</v>
      </c>
      <c r="E60">
        <v>8239</v>
      </c>
      <c r="F60">
        <v>8355</v>
      </c>
      <c r="G60">
        <v>8768</v>
      </c>
      <c r="H60">
        <v>9790</v>
      </c>
      <c r="I60">
        <v>57238</v>
      </c>
    </row>
    <row r="61" spans="1:9">
      <c r="A61" s="32" t="s">
        <v>81</v>
      </c>
      <c r="B61">
        <v>2490</v>
      </c>
      <c r="C61">
        <v>2433</v>
      </c>
      <c r="D61">
        <v>2524</v>
      </c>
      <c r="E61">
        <v>2578</v>
      </c>
      <c r="F61">
        <v>2323</v>
      </c>
      <c r="G61">
        <v>2596</v>
      </c>
      <c r="H61">
        <v>2730</v>
      </c>
      <c r="I61">
        <v>17674</v>
      </c>
    </row>
    <row r="62" spans="1:9">
      <c r="A62" s="32" t="s">
        <v>82</v>
      </c>
      <c r="B62">
        <v>2310</v>
      </c>
      <c r="C62">
        <v>2470</v>
      </c>
      <c r="D62">
        <v>2487</v>
      </c>
      <c r="E62">
        <v>2542</v>
      </c>
      <c r="F62">
        <v>2603</v>
      </c>
      <c r="G62">
        <v>2762</v>
      </c>
      <c r="H62">
        <v>1104</v>
      </c>
      <c r="I62">
        <v>16278</v>
      </c>
    </row>
    <row r="63" spans="1:9">
      <c r="A63" s="32" t="s">
        <v>83</v>
      </c>
      <c r="B63">
        <v>1512</v>
      </c>
      <c r="C63">
        <v>1500</v>
      </c>
      <c r="D63">
        <v>1444</v>
      </c>
      <c r="E63">
        <v>1548</v>
      </c>
      <c r="F63">
        <v>1533</v>
      </c>
      <c r="G63">
        <v>1603</v>
      </c>
      <c r="H63">
        <v>1654</v>
      </c>
      <c r="I63">
        <v>10794</v>
      </c>
    </row>
    <row r="64" spans="1:9">
      <c r="A64" s="32" t="s">
        <v>84</v>
      </c>
      <c r="B64">
        <v>4650</v>
      </c>
      <c r="C64">
        <v>4887</v>
      </c>
      <c r="E64">
        <v>4924</v>
      </c>
      <c r="F64">
        <v>4669</v>
      </c>
      <c r="G64">
        <v>4865</v>
      </c>
      <c r="H64">
        <v>4636</v>
      </c>
      <c r="I64">
        <v>28631</v>
      </c>
    </row>
    <row r="65" spans="1:9">
      <c r="A65" s="32" t="s">
        <v>85</v>
      </c>
      <c r="B65">
        <v>1937</v>
      </c>
      <c r="C65">
        <v>2174</v>
      </c>
      <c r="D65">
        <v>2259</v>
      </c>
      <c r="E65">
        <v>2346</v>
      </c>
      <c r="F65">
        <v>2347</v>
      </c>
      <c r="G65">
        <v>2416</v>
      </c>
      <c r="H65">
        <v>2265</v>
      </c>
      <c r="I65">
        <v>15744</v>
      </c>
    </row>
    <row r="66" spans="1:9">
      <c r="A66" s="32" t="s">
        <v>86</v>
      </c>
      <c r="B66">
        <v>8933</v>
      </c>
      <c r="C66">
        <v>9302</v>
      </c>
      <c r="D66">
        <v>11647</v>
      </c>
      <c r="E66">
        <v>11549</v>
      </c>
      <c r="F66">
        <v>11565</v>
      </c>
      <c r="G66">
        <v>12602</v>
      </c>
      <c r="H66">
        <v>13384</v>
      </c>
      <c r="I66">
        <v>78982</v>
      </c>
    </row>
    <row r="67" spans="1:9">
      <c r="A67" s="32" t="s">
        <v>87</v>
      </c>
      <c r="B67">
        <v>2526</v>
      </c>
      <c r="C67">
        <v>2530</v>
      </c>
      <c r="D67">
        <v>2632</v>
      </c>
      <c r="E67">
        <v>2676</v>
      </c>
      <c r="F67">
        <v>2840</v>
      </c>
      <c r="G67">
        <v>2963</v>
      </c>
      <c r="H67">
        <v>2894</v>
      </c>
      <c r="I67">
        <v>19061</v>
      </c>
    </row>
    <row r="68" spans="1:9">
      <c r="A68" s="32" t="s">
        <v>88</v>
      </c>
      <c r="B68">
        <v>590</v>
      </c>
      <c r="C68">
        <v>698</v>
      </c>
      <c r="D68">
        <v>900</v>
      </c>
      <c r="E68">
        <v>915</v>
      </c>
      <c r="F68">
        <v>1017</v>
      </c>
      <c r="G68">
        <v>1068</v>
      </c>
      <c r="H68">
        <v>954</v>
      </c>
      <c r="I68">
        <v>6142</v>
      </c>
    </row>
    <row r="69" spans="1:9">
      <c r="A69" s="32" t="s">
        <v>89</v>
      </c>
      <c r="B69">
        <v>10013</v>
      </c>
      <c r="C69">
        <v>10169</v>
      </c>
      <c r="D69">
        <v>11553</v>
      </c>
      <c r="E69">
        <v>11826</v>
      </c>
      <c r="F69">
        <v>11744</v>
      </c>
      <c r="G69">
        <v>12282</v>
      </c>
      <c r="H69">
        <v>12636</v>
      </c>
      <c r="I69">
        <v>80223</v>
      </c>
    </row>
    <row r="70" spans="1:9">
      <c r="A70" s="32" t="s">
        <v>90</v>
      </c>
      <c r="B70">
        <v>11487</v>
      </c>
      <c r="C70">
        <v>11123</v>
      </c>
      <c r="D70">
        <v>11129</v>
      </c>
      <c r="E70">
        <v>11468</v>
      </c>
      <c r="F70">
        <v>11143</v>
      </c>
      <c r="G70">
        <v>11292</v>
      </c>
      <c r="H70">
        <v>11381</v>
      </c>
      <c r="I70">
        <v>79023</v>
      </c>
    </row>
    <row r="71" spans="1:9">
      <c r="A71" s="32" t="s">
        <v>91</v>
      </c>
      <c r="B71">
        <v>843</v>
      </c>
      <c r="C71">
        <v>903</v>
      </c>
      <c r="D71">
        <v>981</v>
      </c>
      <c r="E71">
        <v>980</v>
      </c>
      <c r="F71">
        <v>1018</v>
      </c>
      <c r="G71">
        <v>1082</v>
      </c>
      <c r="H71">
        <v>1162</v>
      </c>
      <c r="I71">
        <v>6969</v>
      </c>
    </row>
    <row r="72" spans="1:9">
      <c r="A72" s="32" t="s">
        <v>92</v>
      </c>
      <c r="B72">
        <v>1275</v>
      </c>
      <c r="C72">
        <v>1290</v>
      </c>
      <c r="D72">
        <v>1157</v>
      </c>
      <c r="E72">
        <v>1109</v>
      </c>
      <c r="F72">
        <v>1094</v>
      </c>
      <c r="G72">
        <v>1049</v>
      </c>
      <c r="H72">
        <v>1033</v>
      </c>
      <c r="I72">
        <v>8007</v>
      </c>
    </row>
    <row r="73" spans="1:9">
      <c r="A73" s="32" t="s">
        <v>93</v>
      </c>
      <c r="B73">
        <v>1596</v>
      </c>
      <c r="C73">
        <v>1816</v>
      </c>
      <c r="D73">
        <v>1732</v>
      </c>
      <c r="E73">
        <v>1705</v>
      </c>
      <c r="F73">
        <v>1803</v>
      </c>
      <c r="G73">
        <v>1799</v>
      </c>
      <c r="H73">
        <v>1692</v>
      </c>
      <c r="I73">
        <v>12143</v>
      </c>
    </row>
    <row r="74" spans="1:9">
      <c r="A74" s="30" t="s">
        <v>94</v>
      </c>
      <c r="B74">
        <v>230969.96666999999</v>
      </c>
      <c r="C74">
        <v>234143.48332999999</v>
      </c>
      <c r="D74">
        <v>238077.14167000001</v>
      </c>
      <c r="E74">
        <v>249548.29167000001</v>
      </c>
      <c r="F74">
        <v>254747.70667000001</v>
      </c>
      <c r="G74">
        <v>271784.64</v>
      </c>
      <c r="H74">
        <v>282381.7</v>
      </c>
      <c r="I74">
        <v>1761652.93001</v>
      </c>
    </row>
    <row r="75" spans="1:9">
      <c r="A75" s="32" t="s">
        <v>95</v>
      </c>
      <c r="B75">
        <v>230969.96666999999</v>
      </c>
      <c r="C75">
        <v>234143.48332999999</v>
      </c>
      <c r="D75">
        <v>238077.14167000001</v>
      </c>
      <c r="E75">
        <v>249548.29167000001</v>
      </c>
      <c r="F75">
        <v>254747.70667000001</v>
      </c>
      <c r="G75">
        <v>271784.64</v>
      </c>
      <c r="H75">
        <v>282381.7</v>
      </c>
      <c r="I75">
        <v>1761652.93001</v>
      </c>
    </row>
    <row r="76" spans="1:9">
      <c r="A76" s="31" t="s">
        <v>98</v>
      </c>
      <c r="B76">
        <v>692909.90000202996</v>
      </c>
      <c r="C76">
        <v>702430.44999623997</v>
      </c>
      <c r="D76">
        <v>714231.42499980005</v>
      </c>
      <c r="E76">
        <v>748644.87500677002</v>
      </c>
      <c r="F76">
        <v>764243.12000321003</v>
      </c>
      <c r="G76">
        <v>815353.91999716999</v>
      </c>
      <c r="H76">
        <v>847145.09999957005</v>
      </c>
      <c r="I76">
        <v>5284958.7900047898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0"/>
  <sheetViews>
    <sheetView workbookViewId="0">
      <selection sqref="A1:E450"/>
    </sheetView>
  </sheetViews>
  <sheetFormatPr defaultRowHeight="9"/>
  <sheetData>
    <row r="1" spans="1:5">
      <c r="A1" s="27" t="s">
        <v>96</v>
      </c>
      <c r="B1" s="27" t="s">
        <v>25</v>
      </c>
      <c r="C1" s="27" t="s">
        <v>26</v>
      </c>
      <c r="D1" s="27" t="s">
        <v>27</v>
      </c>
      <c r="E1" s="27" t="s">
        <v>28</v>
      </c>
    </row>
    <row r="2" spans="1:5">
      <c r="A2" s="27">
        <v>2004</v>
      </c>
      <c r="B2" s="27" t="s">
        <v>29</v>
      </c>
      <c r="C2" s="27" t="s">
        <v>30</v>
      </c>
      <c r="D2" s="27">
        <v>1765.2666667000001</v>
      </c>
      <c r="E2" s="28">
        <v>40773</v>
      </c>
    </row>
    <row r="3" spans="1:5">
      <c r="A3" s="27">
        <v>2004</v>
      </c>
      <c r="B3" s="27" t="s">
        <v>29</v>
      </c>
      <c r="C3" s="27" t="s">
        <v>31</v>
      </c>
      <c r="D3" s="27">
        <v>2065.9333333</v>
      </c>
      <c r="E3" s="28">
        <v>40773</v>
      </c>
    </row>
    <row r="4" spans="1:5">
      <c r="A4" s="27">
        <v>2004</v>
      </c>
      <c r="B4" s="27" t="s">
        <v>29</v>
      </c>
      <c r="C4" s="27" t="s">
        <v>32</v>
      </c>
      <c r="D4" s="27">
        <v>2836.9666667000001</v>
      </c>
      <c r="E4" s="28">
        <v>40773</v>
      </c>
    </row>
    <row r="5" spans="1:5">
      <c r="A5" s="27">
        <v>2004</v>
      </c>
      <c r="B5" s="27" t="s">
        <v>29</v>
      </c>
      <c r="C5" s="27" t="s">
        <v>33</v>
      </c>
      <c r="D5" s="27">
        <v>853.93333332999998</v>
      </c>
      <c r="E5" s="28">
        <v>40773</v>
      </c>
    </row>
    <row r="6" spans="1:5">
      <c r="A6" s="27">
        <v>2004</v>
      </c>
      <c r="B6" s="27" t="s">
        <v>29</v>
      </c>
      <c r="C6" s="27" t="s">
        <v>34</v>
      </c>
      <c r="D6" s="27">
        <v>1400.9666666999999</v>
      </c>
      <c r="E6" s="28">
        <v>40773</v>
      </c>
    </row>
    <row r="7" spans="1:5">
      <c r="A7" s="27">
        <v>2004</v>
      </c>
      <c r="B7" s="27" t="s">
        <v>29</v>
      </c>
      <c r="C7" s="27" t="s">
        <v>35</v>
      </c>
      <c r="D7" s="27">
        <v>185.93333333000001</v>
      </c>
      <c r="E7" s="28">
        <v>40773</v>
      </c>
    </row>
    <row r="8" spans="1:5">
      <c r="A8" s="27">
        <v>2004</v>
      </c>
      <c r="B8" s="27" t="s">
        <v>29</v>
      </c>
      <c r="C8" s="27" t="s">
        <v>36</v>
      </c>
      <c r="D8" s="27">
        <v>3410.4</v>
      </c>
      <c r="E8" s="28">
        <v>40773</v>
      </c>
    </row>
    <row r="9" spans="1:5">
      <c r="A9" s="27">
        <v>2004</v>
      </c>
      <c r="B9" s="27" t="s">
        <v>29</v>
      </c>
      <c r="C9" s="27" t="s">
        <v>37</v>
      </c>
      <c r="D9" s="27">
        <v>2688.6333332999998</v>
      </c>
      <c r="E9" s="28">
        <v>40773</v>
      </c>
    </row>
    <row r="10" spans="1:5">
      <c r="A10" s="27">
        <v>2004</v>
      </c>
      <c r="B10" s="27" t="s">
        <v>29</v>
      </c>
      <c r="C10" s="27" t="s">
        <v>38</v>
      </c>
      <c r="D10" s="27">
        <v>2793.2333333000001</v>
      </c>
      <c r="E10" s="28">
        <v>40773</v>
      </c>
    </row>
    <row r="11" spans="1:5">
      <c r="A11" s="27">
        <v>2004</v>
      </c>
      <c r="B11" s="27" t="s">
        <v>29</v>
      </c>
      <c r="C11" s="27" t="s">
        <v>39</v>
      </c>
      <c r="D11" s="27">
        <v>1970.7333332999999</v>
      </c>
      <c r="E11" s="28">
        <v>40773</v>
      </c>
    </row>
    <row r="12" spans="1:5">
      <c r="A12" s="27">
        <v>2004</v>
      </c>
      <c r="B12" s="27" t="s">
        <v>29</v>
      </c>
      <c r="C12" s="27" t="s">
        <v>40</v>
      </c>
      <c r="D12" s="27">
        <v>1072.1333333</v>
      </c>
      <c r="E12" s="28">
        <v>40773</v>
      </c>
    </row>
    <row r="13" spans="1:5">
      <c r="A13" s="27">
        <v>2004</v>
      </c>
      <c r="B13" s="27" t="s">
        <v>29</v>
      </c>
      <c r="C13" s="27" t="s">
        <v>41</v>
      </c>
      <c r="D13" s="27">
        <v>2395.2666666999999</v>
      </c>
      <c r="E13" s="28">
        <v>40773</v>
      </c>
    </row>
    <row r="14" spans="1:5">
      <c r="A14" s="27">
        <v>2004</v>
      </c>
      <c r="B14" s="27" t="s">
        <v>29</v>
      </c>
      <c r="C14" s="27" t="s">
        <v>42</v>
      </c>
      <c r="D14" s="27">
        <v>909.26666666999995</v>
      </c>
      <c r="E14" s="28">
        <v>40773</v>
      </c>
    </row>
    <row r="15" spans="1:5">
      <c r="A15" s="27">
        <v>2004</v>
      </c>
      <c r="B15" s="27" t="s">
        <v>29</v>
      </c>
      <c r="C15" s="27" t="s">
        <v>43</v>
      </c>
      <c r="D15" s="27">
        <v>5900.4666667000001</v>
      </c>
      <c r="E15" s="28">
        <v>40773</v>
      </c>
    </row>
    <row r="16" spans="1:5">
      <c r="A16" s="27">
        <v>2004</v>
      </c>
      <c r="B16" s="27" t="s">
        <v>29</v>
      </c>
      <c r="C16" s="27" t="s">
        <v>44</v>
      </c>
      <c r="D16" s="27">
        <v>4314.9333333000004</v>
      </c>
      <c r="E16" s="28">
        <v>40773</v>
      </c>
    </row>
    <row r="17" spans="1:5">
      <c r="A17" s="27">
        <v>2004</v>
      </c>
      <c r="B17" s="27" t="s">
        <v>29</v>
      </c>
      <c r="C17" s="27" t="s">
        <v>45</v>
      </c>
      <c r="D17" s="27">
        <v>3930.8666667000002</v>
      </c>
      <c r="E17" s="28">
        <v>40773</v>
      </c>
    </row>
    <row r="18" spans="1:5">
      <c r="A18" s="27">
        <v>2004</v>
      </c>
      <c r="B18" s="27" t="s">
        <v>29</v>
      </c>
      <c r="C18" s="27" t="s">
        <v>46</v>
      </c>
      <c r="D18" s="27">
        <v>4089.2666666999999</v>
      </c>
      <c r="E18" s="28">
        <v>40773</v>
      </c>
    </row>
    <row r="19" spans="1:5">
      <c r="A19" s="27">
        <v>2004</v>
      </c>
      <c r="B19" s="27" t="s">
        <v>29</v>
      </c>
      <c r="C19" s="27" t="s">
        <v>47</v>
      </c>
      <c r="D19" s="27">
        <v>7310.7333332999997</v>
      </c>
      <c r="E19" s="28">
        <v>40773</v>
      </c>
    </row>
    <row r="20" spans="1:5">
      <c r="A20" s="27">
        <v>2004</v>
      </c>
      <c r="B20" s="27" t="s">
        <v>29</v>
      </c>
      <c r="C20" s="27" t="s">
        <v>49</v>
      </c>
      <c r="D20" s="27">
        <v>2006.6333333</v>
      </c>
      <c r="E20" s="28">
        <v>40773</v>
      </c>
    </row>
    <row r="21" spans="1:5">
      <c r="A21" s="27">
        <v>2004</v>
      </c>
      <c r="B21" s="27" t="s">
        <v>29</v>
      </c>
      <c r="C21" s="27" t="s">
        <v>50</v>
      </c>
      <c r="D21" s="27">
        <v>2202.8666667000002</v>
      </c>
      <c r="E21" s="28">
        <v>40773</v>
      </c>
    </row>
    <row r="22" spans="1:5">
      <c r="A22" s="27">
        <v>2004</v>
      </c>
      <c r="B22" s="27" t="s">
        <v>29</v>
      </c>
      <c r="C22" s="27" t="s">
        <v>51</v>
      </c>
      <c r="D22" s="27">
        <v>54104.433333000001</v>
      </c>
      <c r="E22" s="28">
        <v>40773</v>
      </c>
    </row>
    <row r="23" spans="1:5">
      <c r="A23" s="27">
        <v>2004</v>
      </c>
      <c r="B23" s="27" t="s">
        <v>52</v>
      </c>
      <c r="C23" s="27" t="s">
        <v>53</v>
      </c>
      <c r="D23" s="27">
        <v>1063.4666666999999</v>
      </c>
      <c r="E23" s="28">
        <v>40773</v>
      </c>
    </row>
    <row r="24" spans="1:5">
      <c r="A24" s="27">
        <v>2004</v>
      </c>
      <c r="B24" s="27" t="s">
        <v>52</v>
      </c>
      <c r="C24" s="27" t="s">
        <v>54</v>
      </c>
      <c r="D24" s="27">
        <v>2370.1833333</v>
      </c>
      <c r="E24" s="28">
        <v>40773</v>
      </c>
    </row>
    <row r="25" spans="1:5">
      <c r="A25" s="27">
        <v>2004</v>
      </c>
      <c r="B25" s="27" t="s">
        <v>52</v>
      </c>
      <c r="C25" s="27" t="s">
        <v>55</v>
      </c>
      <c r="D25" s="27">
        <v>4044.25</v>
      </c>
      <c r="E25" s="28">
        <v>40773</v>
      </c>
    </row>
    <row r="26" spans="1:5">
      <c r="A26" s="27">
        <v>2004</v>
      </c>
      <c r="B26" s="27" t="s">
        <v>52</v>
      </c>
      <c r="C26" s="27" t="s">
        <v>56</v>
      </c>
      <c r="D26" s="27">
        <v>15165.483333</v>
      </c>
      <c r="E26" s="28">
        <v>40773</v>
      </c>
    </row>
    <row r="27" spans="1:5">
      <c r="A27" s="27">
        <v>2004</v>
      </c>
      <c r="B27" s="27" t="s">
        <v>52</v>
      </c>
      <c r="C27" s="27" t="s">
        <v>57</v>
      </c>
      <c r="D27" s="27">
        <v>4589.6666667</v>
      </c>
      <c r="E27" s="28">
        <v>40773</v>
      </c>
    </row>
    <row r="28" spans="1:5">
      <c r="A28" s="27">
        <v>2004</v>
      </c>
      <c r="B28" s="27" t="s">
        <v>52</v>
      </c>
      <c r="C28" s="27" t="s">
        <v>58</v>
      </c>
      <c r="D28" s="27">
        <v>3994</v>
      </c>
      <c r="E28" s="28">
        <v>40773</v>
      </c>
    </row>
    <row r="29" spans="1:5">
      <c r="A29" s="27">
        <v>2004</v>
      </c>
      <c r="B29" s="27" t="s">
        <v>52</v>
      </c>
      <c r="C29" s="27" t="s">
        <v>59</v>
      </c>
      <c r="D29" s="27">
        <v>5014.7666667000003</v>
      </c>
      <c r="E29" s="28">
        <v>40773</v>
      </c>
    </row>
    <row r="30" spans="1:5">
      <c r="A30" s="27">
        <v>2004</v>
      </c>
      <c r="B30" s="27" t="s">
        <v>52</v>
      </c>
      <c r="C30" s="27" t="s">
        <v>60</v>
      </c>
      <c r="D30" s="27">
        <v>7391.6333333000002</v>
      </c>
      <c r="E30" s="28">
        <v>40773</v>
      </c>
    </row>
    <row r="31" spans="1:5">
      <c r="A31" s="27">
        <v>2004</v>
      </c>
      <c r="B31" s="27" t="s">
        <v>52</v>
      </c>
      <c r="C31" s="27" t="s">
        <v>61</v>
      </c>
      <c r="D31" s="27">
        <v>5689.0249999999996</v>
      </c>
      <c r="E31" s="28">
        <v>40773</v>
      </c>
    </row>
    <row r="32" spans="1:5">
      <c r="A32" s="27">
        <v>2004</v>
      </c>
      <c r="B32" s="27" t="s">
        <v>52</v>
      </c>
      <c r="C32" s="27" t="s">
        <v>62</v>
      </c>
      <c r="D32" s="27">
        <v>8124.6666667</v>
      </c>
      <c r="E32" s="28">
        <v>40773</v>
      </c>
    </row>
    <row r="33" spans="1:5">
      <c r="A33" s="27">
        <v>2004</v>
      </c>
      <c r="B33" s="27" t="s">
        <v>52</v>
      </c>
      <c r="C33" s="27" t="s">
        <v>63</v>
      </c>
      <c r="D33" s="27">
        <v>22994.758333000002</v>
      </c>
      <c r="E33" s="28">
        <v>40773</v>
      </c>
    </row>
    <row r="34" spans="1:5">
      <c r="A34" s="27">
        <v>2004</v>
      </c>
      <c r="B34" s="27" t="s">
        <v>52</v>
      </c>
      <c r="C34" s="27" t="s">
        <v>64</v>
      </c>
      <c r="D34" s="27">
        <v>9604</v>
      </c>
      <c r="E34" s="28">
        <v>40773</v>
      </c>
    </row>
    <row r="35" spans="1:5">
      <c r="A35" s="27">
        <v>2004</v>
      </c>
      <c r="B35" s="27" t="s">
        <v>52</v>
      </c>
      <c r="C35" s="27" t="s">
        <v>65</v>
      </c>
      <c r="D35" s="27">
        <v>9159.6333333000002</v>
      </c>
      <c r="E35" s="28">
        <v>40773</v>
      </c>
    </row>
    <row r="36" spans="1:5">
      <c r="A36" s="27">
        <v>2004</v>
      </c>
      <c r="B36" s="27" t="s">
        <v>52</v>
      </c>
      <c r="C36" s="27" t="s">
        <v>51</v>
      </c>
      <c r="D36" s="27">
        <v>99205.533332999999</v>
      </c>
      <c r="E36" s="28">
        <v>40773</v>
      </c>
    </row>
    <row r="37" spans="1:5">
      <c r="A37" s="27">
        <v>2004</v>
      </c>
      <c r="B37" s="27" t="s">
        <v>66</v>
      </c>
      <c r="C37" s="27" t="s">
        <v>67</v>
      </c>
      <c r="D37" s="27">
        <v>287</v>
      </c>
      <c r="E37" s="28">
        <v>40773</v>
      </c>
    </row>
    <row r="38" spans="1:5">
      <c r="A38" s="27">
        <v>2004</v>
      </c>
      <c r="B38" s="27" t="s">
        <v>66</v>
      </c>
      <c r="C38" s="27" t="s">
        <v>68</v>
      </c>
      <c r="D38" s="27">
        <v>341</v>
      </c>
      <c r="E38" s="28">
        <v>40773</v>
      </c>
    </row>
    <row r="39" spans="1:5">
      <c r="A39" s="27">
        <v>2004</v>
      </c>
      <c r="B39" s="27" t="s">
        <v>66</v>
      </c>
      <c r="C39" s="27" t="s">
        <v>51</v>
      </c>
      <c r="D39" s="27">
        <v>628</v>
      </c>
      <c r="E39" s="28">
        <v>40773</v>
      </c>
    </row>
    <row r="40" spans="1:5">
      <c r="A40" s="27">
        <v>2004</v>
      </c>
      <c r="B40" s="27" t="s">
        <v>69</v>
      </c>
      <c r="C40" s="27" t="s">
        <v>70</v>
      </c>
      <c r="D40" s="27">
        <v>1341</v>
      </c>
      <c r="E40" s="28">
        <v>40773</v>
      </c>
    </row>
    <row r="41" spans="1:5">
      <c r="A41" s="27">
        <v>2004</v>
      </c>
      <c r="B41" s="27" t="s">
        <v>69</v>
      </c>
      <c r="C41" s="27" t="s">
        <v>72</v>
      </c>
      <c r="D41" s="27">
        <v>1446</v>
      </c>
      <c r="E41" s="28">
        <v>40773</v>
      </c>
    </row>
    <row r="42" spans="1:5">
      <c r="A42" s="27">
        <v>2004</v>
      </c>
      <c r="B42" s="27" t="s">
        <v>69</v>
      </c>
      <c r="C42" s="27" t="s">
        <v>73</v>
      </c>
      <c r="D42" s="27">
        <v>1565</v>
      </c>
      <c r="E42" s="28">
        <v>40773</v>
      </c>
    </row>
    <row r="43" spans="1:5">
      <c r="A43" s="27">
        <v>2004</v>
      </c>
      <c r="B43" s="27" t="s">
        <v>69</v>
      </c>
      <c r="C43" s="27" t="s">
        <v>74</v>
      </c>
      <c r="D43" s="27">
        <v>7318</v>
      </c>
      <c r="E43" s="28">
        <v>40773</v>
      </c>
    </row>
    <row r="44" spans="1:5">
      <c r="A44" s="27">
        <v>2004</v>
      </c>
      <c r="B44" s="27" t="s">
        <v>69</v>
      </c>
      <c r="C44" s="27" t="s">
        <v>75</v>
      </c>
      <c r="D44" s="27">
        <v>851</v>
      </c>
      <c r="E44" s="28">
        <v>40773</v>
      </c>
    </row>
    <row r="45" spans="1:5">
      <c r="A45" s="27">
        <v>2004</v>
      </c>
      <c r="B45" s="27" t="s">
        <v>69</v>
      </c>
      <c r="C45" s="27" t="s">
        <v>76</v>
      </c>
      <c r="D45" s="27">
        <v>3457</v>
      </c>
      <c r="E45" s="28">
        <v>40773</v>
      </c>
    </row>
    <row r="46" spans="1:5">
      <c r="A46" s="27">
        <v>2004</v>
      </c>
      <c r="B46" s="27" t="s">
        <v>69</v>
      </c>
      <c r="C46" s="27" t="s">
        <v>77</v>
      </c>
      <c r="D46" s="27">
        <v>1841</v>
      </c>
      <c r="E46" s="28">
        <v>40773</v>
      </c>
    </row>
    <row r="47" spans="1:5">
      <c r="A47" s="27">
        <v>2004</v>
      </c>
      <c r="B47" s="27" t="s">
        <v>69</v>
      </c>
      <c r="C47" s="27" t="s">
        <v>78</v>
      </c>
      <c r="D47" s="27">
        <v>2178</v>
      </c>
      <c r="E47" s="28">
        <v>40773</v>
      </c>
    </row>
    <row r="48" spans="1:5">
      <c r="A48" s="27">
        <v>2004</v>
      </c>
      <c r="B48" s="27" t="s">
        <v>69</v>
      </c>
      <c r="C48" s="27" t="s">
        <v>79</v>
      </c>
      <c r="D48" s="27"/>
      <c r="E48" s="28">
        <v>40773</v>
      </c>
    </row>
    <row r="49" spans="1:5">
      <c r="A49" s="27">
        <v>2004</v>
      </c>
      <c r="B49" s="27" t="s">
        <v>69</v>
      </c>
      <c r="C49" s="27" t="s">
        <v>80</v>
      </c>
      <c r="D49" s="27">
        <v>6873</v>
      </c>
      <c r="E49" s="28">
        <v>40773</v>
      </c>
    </row>
    <row r="50" spans="1:5">
      <c r="A50" s="27">
        <v>2004</v>
      </c>
      <c r="B50" s="27" t="s">
        <v>69</v>
      </c>
      <c r="C50" s="27" t="s">
        <v>81</v>
      </c>
      <c r="D50" s="27">
        <v>2490</v>
      </c>
      <c r="E50" s="28">
        <v>40773</v>
      </c>
    </row>
    <row r="51" spans="1:5">
      <c r="A51" s="27">
        <v>2004</v>
      </c>
      <c r="B51" s="27" t="s">
        <v>69</v>
      </c>
      <c r="C51" s="27" t="s">
        <v>82</v>
      </c>
      <c r="D51" s="27">
        <v>2310</v>
      </c>
      <c r="E51" s="28">
        <v>40773</v>
      </c>
    </row>
    <row r="52" spans="1:5">
      <c r="A52" s="27">
        <v>2004</v>
      </c>
      <c r="B52" s="27" t="s">
        <v>69</v>
      </c>
      <c r="C52" s="27" t="s">
        <v>83</v>
      </c>
      <c r="D52" s="27">
        <v>1512</v>
      </c>
      <c r="E52" s="28">
        <v>40773</v>
      </c>
    </row>
    <row r="53" spans="1:5">
      <c r="A53" s="27">
        <v>2004</v>
      </c>
      <c r="B53" s="27" t="s">
        <v>69</v>
      </c>
      <c r="C53" s="27" t="s">
        <v>84</v>
      </c>
      <c r="D53" s="27">
        <v>4650</v>
      </c>
      <c r="E53" s="28">
        <v>40773</v>
      </c>
    </row>
    <row r="54" spans="1:5">
      <c r="A54" s="27">
        <v>2004</v>
      </c>
      <c r="B54" s="27" t="s">
        <v>69</v>
      </c>
      <c r="C54" s="27" t="s">
        <v>85</v>
      </c>
      <c r="D54" s="27">
        <v>1937</v>
      </c>
      <c r="E54" s="28">
        <v>40773</v>
      </c>
    </row>
    <row r="55" spans="1:5">
      <c r="A55" s="27">
        <v>2004</v>
      </c>
      <c r="B55" s="27" t="s">
        <v>69</v>
      </c>
      <c r="C55" s="27" t="s">
        <v>86</v>
      </c>
      <c r="D55" s="27">
        <v>8933</v>
      </c>
      <c r="E55" s="28">
        <v>40773</v>
      </c>
    </row>
    <row r="56" spans="1:5">
      <c r="A56" s="27">
        <v>2004</v>
      </c>
      <c r="B56" s="27" t="s">
        <v>69</v>
      </c>
      <c r="C56" s="27" t="s">
        <v>87</v>
      </c>
      <c r="D56" s="27">
        <v>2526</v>
      </c>
      <c r="E56" s="28">
        <v>40773</v>
      </c>
    </row>
    <row r="57" spans="1:5">
      <c r="A57" s="27">
        <v>2004</v>
      </c>
      <c r="B57" s="27" t="s">
        <v>69</v>
      </c>
      <c r="C57" s="27" t="s">
        <v>88</v>
      </c>
      <c r="D57" s="27">
        <v>590</v>
      </c>
      <c r="E57" s="28">
        <v>40773</v>
      </c>
    </row>
    <row r="58" spans="1:5">
      <c r="A58" s="27">
        <v>2004</v>
      </c>
      <c r="B58" s="27" t="s">
        <v>69</v>
      </c>
      <c r="C58" s="27" t="s">
        <v>89</v>
      </c>
      <c r="D58" s="27">
        <v>10013</v>
      </c>
      <c r="E58" s="28">
        <v>40773</v>
      </c>
    </row>
    <row r="59" spans="1:5">
      <c r="A59" s="27">
        <v>2004</v>
      </c>
      <c r="B59" s="27" t="s">
        <v>69</v>
      </c>
      <c r="C59" s="27" t="s">
        <v>90</v>
      </c>
      <c r="D59" s="27">
        <v>11487</v>
      </c>
      <c r="E59" s="28">
        <v>40773</v>
      </c>
    </row>
    <row r="60" spans="1:5">
      <c r="A60" s="27">
        <v>2004</v>
      </c>
      <c r="B60" s="27" t="s">
        <v>69</v>
      </c>
      <c r="C60" s="27" t="s">
        <v>91</v>
      </c>
      <c r="D60" s="27">
        <v>843</v>
      </c>
      <c r="E60" s="28">
        <v>40773</v>
      </c>
    </row>
    <row r="61" spans="1:5">
      <c r="A61" s="27">
        <v>2004</v>
      </c>
      <c r="B61" s="27" t="s">
        <v>69</v>
      </c>
      <c r="C61" s="27" t="s">
        <v>92</v>
      </c>
      <c r="D61" s="27">
        <v>1275</v>
      </c>
      <c r="E61" s="28">
        <v>40773</v>
      </c>
    </row>
    <row r="62" spans="1:5">
      <c r="A62" s="27">
        <v>2004</v>
      </c>
      <c r="B62" s="27" t="s">
        <v>69</v>
      </c>
      <c r="C62" s="27" t="s">
        <v>93</v>
      </c>
      <c r="D62" s="27">
        <v>1596</v>
      </c>
      <c r="E62" s="28">
        <v>40773</v>
      </c>
    </row>
    <row r="63" spans="1:5">
      <c r="A63" s="27">
        <v>2004</v>
      </c>
      <c r="B63" s="27" t="s">
        <v>69</v>
      </c>
      <c r="C63" s="27" t="s">
        <v>51</v>
      </c>
      <c r="D63" s="27">
        <v>77032</v>
      </c>
      <c r="E63" s="28">
        <v>40773</v>
      </c>
    </row>
    <row r="64" spans="1:5">
      <c r="A64" s="27">
        <v>2004</v>
      </c>
      <c r="B64" s="27" t="s">
        <v>94</v>
      </c>
      <c r="C64" s="27" t="s">
        <v>95</v>
      </c>
      <c r="D64" s="27">
        <v>230969.96666999999</v>
      </c>
      <c r="E64" s="28">
        <v>40773</v>
      </c>
    </row>
    <row r="65" spans="1:5">
      <c r="A65" s="27">
        <v>2005</v>
      </c>
      <c r="B65" s="27" t="s">
        <v>29</v>
      </c>
      <c r="C65" s="27" t="s">
        <v>30</v>
      </c>
      <c r="D65" s="27">
        <v>1735.6</v>
      </c>
      <c r="E65" s="28">
        <v>40773</v>
      </c>
    </row>
    <row r="66" spans="1:5">
      <c r="A66" s="27">
        <v>2005</v>
      </c>
      <c r="B66" s="27" t="s">
        <v>29</v>
      </c>
      <c r="C66" s="27" t="s">
        <v>31</v>
      </c>
      <c r="D66" s="27">
        <v>2057.4</v>
      </c>
      <c r="E66" s="28">
        <v>40773</v>
      </c>
    </row>
    <row r="67" spans="1:5">
      <c r="A67" s="27">
        <v>2005</v>
      </c>
      <c r="B67" s="27" t="s">
        <v>29</v>
      </c>
      <c r="C67" s="27" t="s">
        <v>32</v>
      </c>
      <c r="D67" s="27">
        <v>2928.6</v>
      </c>
      <c r="E67" s="28">
        <v>40773</v>
      </c>
    </row>
    <row r="68" spans="1:5">
      <c r="A68" s="27">
        <v>2005</v>
      </c>
      <c r="B68" s="27" t="s">
        <v>29</v>
      </c>
      <c r="C68" s="27" t="s">
        <v>33</v>
      </c>
      <c r="D68" s="27">
        <v>877.4</v>
      </c>
      <c r="E68" s="28">
        <v>40773</v>
      </c>
    </row>
    <row r="69" spans="1:5">
      <c r="A69" s="27">
        <v>2005</v>
      </c>
      <c r="B69" s="27" t="s">
        <v>29</v>
      </c>
      <c r="C69" s="27" t="s">
        <v>34</v>
      </c>
      <c r="D69" s="27">
        <v>1569.8666667</v>
      </c>
      <c r="E69" s="28">
        <v>40773</v>
      </c>
    </row>
    <row r="70" spans="1:5">
      <c r="A70" s="27">
        <v>2005</v>
      </c>
      <c r="B70" s="27" t="s">
        <v>29</v>
      </c>
      <c r="C70" s="27" t="s">
        <v>35</v>
      </c>
      <c r="D70" s="27">
        <v>283.66666666999998</v>
      </c>
      <c r="E70" s="28">
        <v>40773</v>
      </c>
    </row>
    <row r="71" spans="1:5">
      <c r="A71" s="27">
        <v>2005</v>
      </c>
      <c r="B71" s="27" t="s">
        <v>29</v>
      </c>
      <c r="C71" s="27" t="s">
        <v>36</v>
      </c>
      <c r="D71" s="27">
        <v>3424.7</v>
      </c>
      <c r="E71" s="28">
        <v>40773</v>
      </c>
    </row>
    <row r="72" spans="1:5">
      <c r="A72" s="27">
        <v>2005</v>
      </c>
      <c r="B72" s="27" t="s">
        <v>29</v>
      </c>
      <c r="C72" s="27" t="s">
        <v>37</v>
      </c>
      <c r="D72" s="27">
        <v>2630.1333332999998</v>
      </c>
      <c r="E72" s="28">
        <v>40773</v>
      </c>
    </row>
    <row r="73" spans="1:5">
      <c r="A73" s="27">
        <v>2005</v>
      </c>
      <c r="B73" s="27" t="s">
        <v>29</v>
      </c>
      <c r="C73" s="27" t="s">
        <v>38</v>
      </c>
      <c r="D73" s="27">
        <v>2692.6666667</v>
      </c>
      <c r="E73" s="28">
        <v>40773</v>
      </c>
    </row>
    <row r="74" spans="1:5">
      <c r="A74" s="27">
        <v>2005</v>
      </c>
      <c r="B74" s="27" t="s">
        <v>29</v>
      </c>
      <c r="C74" s="27" t="s">
        <v>39</v>
      </c>
      <c r="D74" s="27">
        <v>1991.2666667000001</v>
      </c>
      <c r="E74" s="28">
        <v>40773</v>
      </c>
    </row>
    <row r="75" spans="1:5">
      <c r="A75" s="27">
        <v>2005</v>
      </c>
      <c r="B75" s="27" t="s">
        <v>29</v>
      </c>
      <c r="C75" s="27" t="s">
        <v>40</v>
      </c>
      <c r="D75" s="27">
        <v>1059.4666666999999</v>
      </c>
      <c r="E75" s="28">
        <v>40773</v>
      </c>
    </row>
    <row r="76" spans="1:5">
      <c r="A76" s="27">
        <v>2005</v>
      </c>
      <c r="B76" s="27" t="s">
        <v>29</v>
      </c>
      <c r="C76" s="27" t="s">
        <v>41</v>
      </c>
      <c r="D76" s="27">
        <v>2313.5</v>
      </c>
      <c r="E76" s="28">
        <v>40773</v>
      </c>
    </row>
    <row r="77" spans="1:5">
      <c r="A77" s="27">
        <v>2005</v>
      </c>
      <c r="B77" s="27" t="s">
        <v>29</v>
      </c>
      <c r="C77" s="27" t="s">
        <v>42</v>
      </c>
      <c r="D77" s="27">
        <v>866.06666667000002</v>
      </c>
      <c r="E77" s="28">
        <v>40773</v>
      </c>
    </row>
    <row r="78" spans="1:5">
      <c r="A78" s="27">
        <v>2005</v>
      </c>
      <c r="B78" s="27" t="s">
        <v>29</v>
      </c>
      <c r="C78" s="27" t="s">
        <v>43</v>
      </c>
      <c r="D78" s="27">
        <v>6185.4</v>
      </c>
      <c r="E78" s="28">
        <v>40773</v>
      </c>
    </row>
    <row r="79" spans="1:5">
      <c r="A79" s="27">
        <v>2005</v>
      </c>
      <c r="B79" s="27" t="s">
        <v>29</v>
      </c>
      <c r="C79" s="27" t="s">
        <v>44</v>
      </c>
      <c r="D79" s="27">
        <v>4352.6666667</v>
      </c>
      <c r="E79" s="28">
        <v>40773</v>
      </c>
    </row>
    <row r="80" spans="1:5">
      <c r="A80" s="27">
        <v>2005</v>
      </c>
      <c r="B80" s="27" t="s">
        <v>29</v>
      </c>
      <c r="C80" s="27" t="s">
        <v>45</v>
      </c>
      <c r="D80" s="27">
        <v>3744.4666667000001</v>
      </c>
      <c r="E80" s="28">
        <v>40773</v>
      </c>
    </row>
    <row r="81" spans="1:5">
      <c r="A81" s="27">
        <v>2005</v>
      </c>
      <c r="B81" s="27" t="s">
        <v>29</v>
      </c>
      <c r="C81" s="27" t="s">
        <v>46</v>
      </c>
      <c r="D81" s="27">
        <v>4148.3333333</v>
      </c>
      <c r="E81" s="28">
        <v>40773</v>
      </c>
    </row>
    <row r="82" spans="1:5">
      <c r="A82" s="27">
        <v>2005</v>
      </c>
      <c r="B82" s="27" t="s">
        <v>29</v>
      </c>
      <c r="C82" s="27" t="s">
        <v>47</v>
      </c>
      <c r="D82" s="27">
        <v>7029.6666667</v>
      </c>
      <c r="E82" s="28">
        <v>40773</v>
      </c>
    </row>
    <row r="83" spans="1:5">
      <c r="A83" s="27">
        <v>2005</v>
      </c>
      <c r="B83" s="27" t="s">
        <v>29</v>
      </c>
      <c r="C83" s="27" t="s">
        <v>49</v>
      </c>
      <c r="D83" s="27">
        <v>1959.9666666999999</v>
      </c>
      <c r="E83" s="28">
        <v>40773</v>
      </c>
    </row>
    <row r="84" spans="1:5">
      <c r="A84" s="27">
        <v>2005</v>
      </c>
      <c r="B84" s="27" t="s">
        <v>29</v>
      </c>
      <c r="C84" s="27" t="s">
        <v>50</v>
      </c>
      <c r="D84" s="27">
        <v>2003.2</v>
      </c>
      <c r="E84" s="28">
        <v>40773</v>
      </c>
    </row>
    <row r="85" spans="1:5">
      <c r="A85" s="27">
        <v>2005</v>
      </c>
      <c r="B85" s="27" t="s">
        <v>29</v>
      </c>
      <c r="C85" s="27" t="s">
        <v>51</v>
      </c>
      <c r="D85" s="27">
        <v>53854.033332999999</v>
      </c>
      <c r="E85" s="28">
        <v>40773</v>
      </c>
    </row>
    <row r="86" spans="1:5">
      <c r="A86" s="27">
        <v>2005</v>
      </c>
      <c r="B86" s="27" t="s">
        <v>52</v>
      </c>
      <c r="C86" s="27" t="s">
        <v>53</v>
      </c>
      <c r="D86" s="27">
        <v>1195.4000000000001</v>
      </c>
      <c r="E86" s="28">
        <v>40773</v>
      </c>
    </row>
    <row r="87" spans="1:5">
      <c r="A87" s="27">
        <v>2005</v>
      </c>
      <c r="B87" s="27" t="s">
        <v>52</v>
      </c>
      <c r="C87" s="27" t="s">
        <v>54</v>
      </c>
      <c r="D87" s="27">
        <v>2345.9</v>
      </c>
      <c r="E87" s="28">
        <v>40773</v>
      </c>
    </row>
    <row r="88" spans="1:5">
      <c r="A88" s="27">
        <v>2005</v>
      </c>
      <c r="B88" s="27" t="s">
        <v>52</v>
      </c>
      <c r="C88" s="27" t="s">
        <v>55</v>
      </c>
      <c r="D88" s="27">
        <v>4197.3</v>
      </c>
      <c r="E88" s="28">
        <v>40773</v>
      </c>
    </row>
    <row r="89" spans="1:5">
      <c r="A89" s="27">
        <v>2005</v>
      </c>
      <c r="B89" s="27" t="s">
        <v>52</v>
      </c>
      <c r="C89" s="27" t="s">
        <v>56</v>
      </c>
      <c r="D89" s="27">
        <v>15071.633333</v>
      </c>
      <c r="E89" s="28">
        <v>40773</v>
      </c>
    </row>
    <row r="90" spans="1:5">
      <c r="A90" s="27">
        <v>2005</v>
      </c>
      <c r="B90" s="27" t="s">
        <v>52</v>
      </c>
      <c r="C90" s="27" t="s">
        <v>57</v>
      </c>
      <c r="D90" s="27">
        <v>4797.3</v>
      </c>
      <c r="E90" s="28">
        <v>40773</v>
      </c>
    </row>
    <row r="91" spans="1:5">
      <c r="A91" s="27">
        <v>2005</v>
      </c>
      <c r="B91" s="27" t="s">
        <v>52</v>
      </c>
      <c r="C91" s="27" t="s">
        <v>58</v>
      </c>
      <c r="D91" s="27">
        <v>4064.8</v>
      </c>
      <c r="E91" s="28">
        <v>40773</v>
      </c>
    </row>
    <row r="92" spans="1:5">
      <c r="A92" s="27">
        <v>2005</v>
      </c>
      <c r="B92" s="27" t="s">
        <v>52</v>
      </c>
      <c r="C92" s="27" t="s">
        <v>59</v>
      </c>
      <c r="D92" s="27">
        <v>5109.9166667</v>
      </c>
      <c r="E92" s="28">
        <v>40773</v>
      </c>
    </row>
    <row r="93" spans="1:5">
      <c r="A93" s="27">
        <v>2005</v>
      </c>
      <c r="B93" s="27" t="s">
        <v>52</v>
      </c>
      <c r="C93" s="27" t="s">
        <v>60</v>
      </c>
      <c r="D93" s="27">
        <v>7795.5833333</v>
      </c>
      <c r="E93" s="28">
        <v>40773</v>
      </c>
    </row>
    <row r="94" spans="1:5">
      <c r="A94" s="27">
        <v>2005</v>
      </c>
      <c r="B94" s="27" t="s">
        <v>52</v>
      </c>
      <c r="C94" s="27" t="s">
        <v>61</v>
      </c>
      <c r="D94" s="27">
        <v>5652.7</v>
      </c>
      <c r="E94" s="28">
        <v>40773</v>
      </c>
    </row>
    <row r="95" spans="1:5">
      <c r="A95" s="27">
        <v>2005</v>
      </c>
      <c r="B95" s="27" t="s">
        <v>52</v>
      </c>
      <c r="C95" s="27" t="s">
        <v>62</v>
      </c>
      <c r="D95" s="27">
        <v>8348.1916667000005</v>
      </c>
      <c r="E95" s="28">
        <v>40773</v>
      </c>
    </row>
    <row r="96" spans="1:5">
      <c r="A96" s="27">
        <v>2005</v>
      </c>
      <c r="B96" s="27" t="s">
        <v>52</v>
      </c>
      <c r="C96" s="27" t="s">
        <v>63</v>
      </c>
      <c r="D96" s="27">
        <v>23699.200000000001</v>
      </c>
      <c r="E96" s="28">
        <v>40773</v>
      </c>
    </row>
    <row r="97" spans="1:5">
      <c r="A97" s="27">
        <v>2005</v>
      </c>
      <c r="B97" s="27" t="s">
        <v>52</v>
      </c>
      <c r="C97" s="27" t="s">
        <v>64</v>
      </c>
      <c r="D97" s="27">
        <v>9791.5083333000002</v>
      </c>
      <c r="E97" s="28">
        <v>40773</v>
      </c>
    </row>
    <row r="98" spans="1:5">
      <c r="A98" s="27">
        <v>2005</v>
      </c>
      <c r="B98" s="27" t="s">
        <v>52</v>
      </c>
      <c r="C98" s="27" t="s">
        <v>65</v>
      </c>
      <c r="D98" s="27">
        <v>9449.0166666999994</v>
      </c>
      <c r="E98" s="28">
        <v>40773</v>
      </c>
    </row>
    <row r="99" spans="1:5">
      <c r="A99" s="27">
        <v>2005</v>
      </c>
      <c r="B99" s="27" t="s">
        <v>52</v>
      </c>
      <c r="C99" s="27" t="s">
        <v>51</v>
      </c>
      <c r="D99" s="27">
        <v>101518.45</v>
      </c>
      <c r="E99" s="28">
        <v>40773</v>
      </c>
    </row>
    <row r="100" spans="1:5">
      <c r="A100" s="27">
        <v>2005</v>
      </c>
      <c r="B100" s="27" t="s">
        <v>66</v>
      </c>
      <c r="C100" s="27" t="s">
        <v>67</v>
      </c>
      <c r="D100" s="27">
        <v>327</v>
      </c>
      <c r="E100" s="28">
        <v>40773</v>
      </c>
    </row>
    <row r="101" spans="1:5">
      <c r="A101" s="27">
        <v>2005</v>
      </c>
      <c r="B101" s="27" t="s">
        <v>66</v>
      </c>
      <c r="C101" s="27" t="s">
        <v>68</v>
      </c>
      <c r="D101" s="27">
        <v>236</v>
      </c>
      <c r="E101" s="28">
        <v>40773</v>
      </c>
    </row>
    <row r="102" spans="1:5">
      <c r="A102" s="27">
        <v>2005</v>
      </c>
      <c r="B102" s="27" t="s">
        <v>66</v>
      </c>
      <c r="C102" s="27" t="s">
        <v>51</v>
      </c>
      <c r="D102" s="27">
        <v>563</v>
      </c>
      <c r="E102" s="28">
        <v>40773</v>
      </c>
    </row>
    <row r="103" spans="1:5">
      <c r="A103" s="27">
        <v>2005</v>
      </c>
      <c r="B103" s="27" t="s">
        <v>69</v>
      </c>
      <c r="C103" s="27" t="s">
        <v>70</v>
      </c>
      <c r="D103" s="27">
        <v>1255</v>
      </c>
      <c r="E103" s="28">
        <v>40773</v>
      </c>
    </row>
    <row r="104" spans="1:5">
      <c r="A104" s="27">
        <v>2005</v>
      </c>
      <c r="B104" s="27" t="s">
        <v>69</v>
      </c>
      <c r="C104" s="27" t="s">
        <v>72</v>
      </c>
      <c r="D104" s="27">
        <v>1566</v>
      </c>
      <c r="E104" s="28">
        <v>40773</v>
      </c>
    </row>
    <row r="105" spans="1:5">
      <c r="A105" s="27">
        <v>2005</v>
      </c>
      <c r="B105" s="27" t="s">
        <v>69</v>
      </c>
      <c r="C105" s="27" t="s">
        <v>74</v>
      </c>
      <c r="D105" s="27">
        <v>7709</v>
      </c>
      <c r="E105" s="28">
        <v>40773</v>
      </c>
    </row>
    <row r="106" spans="1:5">
      <c r="A106" s="27">
        <v>2005</v>
      </c>
      <c r="B106" s="27" t="s">
        <v>69</v>
      </c>
      <c r="C106" s="27" t="s">
        <v>75</v>
      </c>
      <c r="D106" s="27">
        <v>835</v>
      </c>
      <c r="E106" s="28">
        <v>40773</v>
      </c>
    </row>
    <row r="107" spans="1:5">
      <c r="A107" s="27">
        <v>2005</v>
      </c>
      <c r="B107" s="27" t="s">
        <v>69</v>
      </c>
      <c r="C107" s="27" t="s">
        <v>76</v>
      </c>
      <c r="D107" s="27">
        <v>3177</v>
      </c>
      <c r="E107" s="28">
        <v>40773</v>
      </c>
    </row>
    <row r="108" spans="1:5">
      <c r="A108" s="27">
        <v>2005</v>
      </c>
      <c r="B108" s="27" t="s">
        <v>69</v>
      </c>
      <c r="C108" s="27" t="s">
        <v>77</v>
      </c>
      <c r="D108" s="27">
        <v>1915</v>
      </c>
      <c r="E108" s="28">
        <v>40773</v>
      </c>
    </row>
    <row r="109" spans="1:5">
      <c r="A109" s="27">
        <v>2005</v>
      </c>
      <c r="B109" s="27" t="s">
        <v>69</v>
      </c>
      <c r="C109" s="27" t="s">
        <v>78</v>
      </c>
      <c r="D109" s="27">
        <v>2176</v>
      </c>
      <c r="E109" s="28">
        <v>40773</v>
      </c>
    </row>
    <row r="110" spans="1:5">
      <c r="A110" s="27">
        <v>2005</v>
      </c>
      <c r="B110" s="27" t="s">
        <v>69</v>
      </c>
      <c r="C110" s="27" t="s">
        <v>79</v>
      </c>
      <c r="D110" s="27">
        <v>970</v>
      </c>
      <c r="E110" s="28">
        <v>40773</v>
      </c>
    </row>
    <row r="111" spans="1:5">
      <c r="A111" s="27">
        <v>2005</v>
      </c>
      <c r="B111" s="27" t="s">
        <v>69</v>
      </c>
      <c r="C111" s="27" t="s">
        <v>80</v>
      </c>
      <c r="D111" s="27">
        <v>7310</v>
      </c>
      <c r="E111" s="28">
        <v>40773</v>
      </c>
    </row>
    <row r="112" spans="1:5">
      <c r="A112" s="27">
        <v>2005</v>
      </c>
      <c r="B112" s="27" t="s">
        <v>69</v>
      </c>
      <c r="C112" s="27" t="s">
        <v>81</v>
      </c>
      <c r="D112" s="27">
        <v>2433</v>
      </c>
      <c r="E112" s="28">
        <v>40773</v>
      </c>
    </row>
    <row r="113" spans="1:5">
      <c r="A113" s="27">
        <v>2005</v>
      </c>
      <c r="B113" s="27" t="s">
        <v>69</v>
      </c>
      <c r="C113" s="27" t="s">
        <v>82</v>
      </c>
      <c r="D113" s="27">
        <v>2470</v>
      </c>
      <c r="E113" s="28">
        <v>40773</v>
      </c>
    </row>
    <row r="114" spans="1:5">
      <c r="A114" s="27">
        <v>2005</v>
      </c>
      <c r="B114" s="27" t="s">
        <v>69</v>
      </c>
      <c r="C114" s="27" t="s">
        <v>83</v>
      </c>
      <c r="D114" s="27">
        <v>1500</v>
      </c>
      <c r="E114" s="28">
        <v>40773</v>
      </c>
    </row>
    <row r="115" spans="1:5">
      <c r="A115" s="27">
        <v>2005</v>
      </c>
      <c r="B115" s="27" t="s">
        <v>69</v>
      </c>
      <c r="C115" s="27" t="s">
        <v>84</v>
      </c>
      <c r="D115" s="27">
        <v>4887</v>
      </c>
      <c r="E115" s="28">
        <v>40773</v>
      </c>
    </row>
    <row r="116" spans="1:5">
      <c r="A116" s="27">
        <v>2005</v>
      </c>
      <c r="B116" s="27" t="s">
        <v>69</v>
      </c>
      <c r="C116" s="27" t="s">
        <v>85</v>
      </c>
      <c r="D116" s="27">
        <v>2174</v>
      </c>
      <c r="E116" s="28">
        <v>40773</v>
      </c>
    </row>
    <row r="117" spans="1:5">
      <c r="A117" s="27">
        <v>2005</v>
      </c>
      <c r="B117" s="27" t="s">
        <v>69</v>
      </c>
      <c r="C117" s="27" t="s">
        <v>86</v>
      </c>
      <c r="D117" s="27">
        <v>9302</v>
      </c>
      <c r="E117" s="28">
        <v>40773</v>
      </c>
    </row>
    <row r="118" spans="1:5">
      <c r="A118" s="27">
        <v>2005</v>
      </c>
      <c r="B118" s="27" t="s">
        <v>69</v>
      </c>
      <c r="C118" s="27" t="s">
        <v>87</v>
      </c>
      <c r="D118" s="27">
        <v>2530</v>
      </c>
      <c r="E118" s="28">
        <v>40773</v>
      </c>
    </row>
    <row r="119" spans="1:5">
      <c r="A119" s="27">
        <v>2005</v>
      </c>
      <c r="B119" s="27" t="s">
        <v>69</v>
      </c>
      <c r="C119" s="27" t="s">
        <v>88</v>
      </c>
      <c r="D119" s="27">
        <v>698</v>
      </c>
      <c r="E119" s="28">
        <v>40773</v>
      </c>
    </row>
    <row r="120" spans="1:5">
      <c r="A120" s="27">
        <v>2005</v>
      </c>
      <c r="B120" s="27" t="s">
        <v>69</v>
      </c>
      <c r="C120" s="27" t="s">
        <v>89</v>
      </c>
      <c r="D120" s="27">
        <v>10169</v>
      </c>
      <c r="E120" s="28">
        <v>40773</v>
      </c>
    </row>
    <row r="121" spans="1:5">
      <c r="A121" s="27">
        <v>2005</v>
      </c>
      <c r="B121" s="27" t="s">
        <v>69</v>
      </c>
      <c r="C121" s="27" t="s">
        <v>90</v>
      </c>
      <c r="D121" s="27">
        <v>11123</v>
      </c>
      <c r="E121" s="28">
        <v>40773</v>
      </c>
    </row>
    <row r="122" spans="1:5">
      <c r="A122" s="27">
        <v>2005</v>
      </c>
      <c r="B122" s="27" t="s">
        <v>69</v>
      </c>
      <c r="C122" s="27" t="s">
        <v>91</v>
      </c>
      <c r="D122" s="27">
        <v>903</v>
      </c>
      <c r="E122" s="28">
        <v>40773</v>
      </c>
    </row>
    <row r="123" spans="1:5">
      <c r="A123" s="27">
        <v>2005</v>
      </c>
      <c r="B123" s="27" t="s">
        <v>69</v>
      </c>
      <c r="C123" s="27" t="s">
        <v>92</v>
      </c>
      <c r="D123" s="27">
        <v>1290</v>
      </c>
      <c r="E123" s="28">
        <v>40773</v>
      </c>
    </row>
    <row r="124" spans="1:5">
      <c r="A124" s="27">
        <v>2005</v>
      </c>
      <c r="B124" s="27" t="s">
        <v>69</v>
      </c>
      <c r="C124" s="27" t="s">
        <v>93</v>
      </c>
      <c r="D124" s="27">
        <v>1816</v>
      </c>
      <c r="E124" s="28">
        <v>40773</v>
      </c>
    </row>
    <row r="125" spans="1:5">
      <c r="A125" s="27">
        <v>2005</v>
      </c>
      <c r="B125" s="27" t="s">
        <v>69</v>
      </c>
      <c r="C125" s="27" t="s">
        <v>51</v>
      </c>
      <c r="D125" s="27">
        <v>78208</v>
      </c>
      <c r="E125" s="28">
        <v>40773</v>
      </c>
    </row>
    <row r="126" spans="1:5">
      <c r="A126" s="27">
        <v>2005</v>
      </c>
      <c r="B126" s="27" t="s">
        <v>94</v>
      </c>
      <c r="C126" s="27" t="s">
        <v>95</v>
      </c>
      <c r="D126" s="27">
        <v>234143.48332999999</v>
      </c>
      <c r="E126" s="28">
        <v>40773</v>
      </c>
    </row>
    <row r="127" spans="1:5">
      <c r="A127" s="27">
        <v>2006</v>
      </c>
      <c r="B127" s="27" t="s">
        <v>29</v>
      </c>
      <c r="C127" s="27" t="s">
        <v>30</v>
      </c>
      <c r="D127" s="27">
        <v>1866.4666666999999</v>
      </c>
      <c r="E127" s="28">
        <v>40773</v>
      </c>
    </row>
    <row r="128" spans="1:5">
      <c r="A128" s="27">
        <v>2006</v>
      </c>
      <c r="B128" s="27" t="s">
        <v>29</v>
      </c>
      <c r="C128" s="27" t="s">
        <v>31</v>
      </c>
      <c r="D128" s="27">
        <v>2136.4</v>
      </c>
      <c r="E128" s="28">
        <v>40773</v>
      </c>
    </row>
    <row r="129" spans="1:5">
      <c r="A129" s="27">
        <v>2006</v>
      </c>
      <c r="B129" s="27" t="s">
        <v>29</v>
      </c>
      <c r="C129" s="27" t="s">
        <v>32</v>
      </c>
      <c r="D129" s="27">
        <v>3012.2</v>
      </c>
      <c r="E129" s="28">
        <v>40773</v>
      </c>
    </row>
    <row r="130" spans="1:5">
      <c r="A130" s="27">
        <v>2006</v>
      </c>
      <c r="B130" s="27" t="s">
        <v>29</v>
      </c>
      <c r="C130" s="27" t="s">
        <v>33</v>
      </c>
      <c r="D130" s="27">
        <v>887.8</v>
      </c>
      <c r="E130" s="28">
        <v>40773</v>
      </c>
    </row>
    <row r="131" spans="1:5">
      <c r="A131" s="27">
        <v>2006</v>
      </c>
      <c r="B131" s="27" t="s">
        <v>29</v>
      </c>
      <c r="C131" s="27" t="s">
        <v>34</v>
      </c>
      <c r="D131" s="27">
        <v>1616.1333333</v>
      </c>
      <c r="E131" s="28">
        <v>40773</v>
      </c>
    </row>
    <row r="132" spans="1:5">
      <c r="A132" s="27">
        <v>2006</v>
      </c>
      <c r="B132" s="27" t="s">
        <v>29</v>
      </c>
      <c r="C132" s="27" t="s">
        <v>35</v>
      </c>
      <c r="D132" s="27">
        <v>315.66666666999998</v>
      </c>
      <c r="E132" s="28">
        <v>40773</v>
      </c>
    </row>
    <row r="133" spans="1:5">
      <c r="A133" s="27">
        <v>2006</v>
      </c>
      <c r="B133" s="27" t="s">
        <v>29</v>
      </c>
      <c r="C133" s="27" t="s">
        <v>36</v>
      </c>
      <c r="D133" s="27">
        <v>3261.0666667</v>
      </c>
      <c r="E133" s="28">
        <v>40773</v>
      </c>
    </row>
    <row r="134" spans="1:5">
      <c r="A134" s="27">
        <v>2006</v>
      </c>
      <c r="B134" s="27" t="s">
        <v>29</v>
      </c>
      <c r="C134" s="27" t="s">
        <v>37</v>
      </c>
      <c r="D134" s="27">
        <v>2547.0666667</v>
      </c>
      <c r="E134" s="28">
        <v>40773</v>
      </c>
    </row>
    <row r="135" spans="1:5">
      <c r="A135" s="27">
        <v>2006</v>
      </c>
      <c r="B135" s="27" t="s">
        <v>29</v>
      </c>
      <c r="C135" s="27" t="s">
        <v>38</v>
      </c>
      <c r="D135" s="27">
        <v>2661.3666667000002</v>
      </c>
      <c r="E135" s="28">
        <v>40773</v>
      </c>
    </row>
    <row r="136" spans="1:5">
      <c r="A136" s="27">
        <v>2006</v>
      </c>
      <c r="B136" s="27" t="s">
        <v>29</v>
      </c>
      <c r="C136" s="27" t="s">
        <v>39</v>
      </c>
      <c r="D136" s="27">
        <v>2007.2</v>
      </c>
      <c r="E136" s="28">
        <v>40773</v>
      </c>
    </row>
    <row r="137" spans="1:5">
      <c r="A137" s="27">
        <v>2006</v>
      </c>
      <c r="B137" s="27" t="s">
        <v>29</v>
      </c>
      <c r="C137" s="27" t="s">
        <v>40</v>
      </c>
      <c r="D137" s="27">
        <v>968.33333332999996</v>
      </c>
      <c r="E137" s="28">
        <v>40773</v>
      </c>
    </row>
    <row r="138" spans="1:5">
      <c r="A138" s="27">
        <v>2006</v>
      </c>
      <c r="B138" s="27" t="s">
        <v>29</v>
      </c>
      <c r="C138" s="27" t="s">
        <v>41</v>
      </c>
      <c r="D138" s="27">
        <v>2398.4666667000001</v>
      </c>
      <c r="E138" s="28">
        <v>40773</v>
      </c>
    </row>
    <row r="139" spans="1:5">
      <c r="A139" s="27">
        <v>2006</v>
      </c>
      <c r="B139" s="27" t="s">
        <v>29</v>
      </c>
      <c r="C139" s="27" t="s">
        <v>42</v>
      </c>
      <c r="D139" s="27">
        <v>988.2</v>
      </c>
      <c r="E139" s="28">
        <v>40773</v>
      </c>
    </row>
    <row r="140" spans="1:5">
      <c r="A140" s="27">
        <v>2006</v>
      </c>
      <c r="B140" s="27" t="s">
        <v>29</v>
      </c>
      <c r="C140" s="27" t="s">
        <v>43</v>
      </c>
      <c r="D140" s="27">
        <v>6414.0666666999996</v>
      </c>
      <c r="E140" s="28">
        <v>40773</v>
      </c>
    </row>
    <row r="141" spans="1:5">
      <c r="A141" s="27">
        <v>2006</v>
      </c>
      <c r="B141" s="27" t="s">
        <v>29</v>
      </c>
      <c r="C141" s="27" t="s">
        <v>44</v>
      </c>
      <c r="D141" s="27">
        <v>4374.6666667</v>
      </c>
      <c r="E141" s="28">
        <v>40773</v>
      </c>
    </row>
    <row r="142" spans="1:5">
      <c r="A142" s="27">
        <v>2006</v>
      </c>
      <c r="B142" s="27" t="s">
        <v>29</v>
      </c>
      <c r="C142" s="27" t="s">
        <v>45</v>
      </c>
      <c r="D142" s="27">
        <v>3635.2666666999999</v>
      </c>
      <c r="E142" s="28">
        <v>40773</v>
      </c>
    </row>
    <row r="143" spans="1:5">
      <c r="A143" s="27">
        <v>2006</v>
      </c>
      <c r="B143" s="27" t="s">
        <v>29</v>
      </c>
      <c r="C143" s="27" t="s">
        <v>46</v>
      </c>
      <c r="D143" s="27">
        <v>4329.3333333</v>
      </c>
      <c r="E143" s="28">
        <v>40773</v>
      </c>
    </row>
    <row r="144" spans="1:5">
      <c r="A144" s="27">
        <v>2006</v>
      </c>
      <c r="B144" s="27" t="s">
        <v>29</v>
      </c>
      <c r="C144" s="27" t="s">
        <v>47</v>
      </c>
      <c r="D144" s="27">
        <v>6736.4</v>
      </c>
      <c r="E144" s="28">
        <v>40773</v>
      </c>
    </row>
    <row r="145" spans="1:5">
      <c r="A145" s="27">
        <v>2006</v>
      </c>
      <c r="B145" s="27" t="s">
        <v>29</v>
      </c>
      <c r="C145" s="27" t="s">
        <v>49</v>
      </c>
      <c r="D145" s="27">
        <v>2006.1</v>
      </c>
      <c r="E145" s="28">
        <v>40773</v>
      </c>
    </row>
    <row r="146" spans="1:5">
      <c r="A146" s="27">
        <v>2006</v>
      </c>
      <c r="B146" s="27" t="s">
        <v>29</v>
      </c>
      <c r="C146" s="27" t="s">
        <v>50</v>
      </c>
      <c r="D146" s="27">
        <v>2074.1333332999998</v>
      </c>
      <c r="E146" s="28">
        <v>40773</v>
      </c>
    </row>
    <row r="147" spans="1:5">
      <c r="A147" s="27">
        <v>2006</v>
      </c>
      <c r="B147" s="27" t="s">
        <v>29</v>
      </c>
      <c r="C147" s="27" t="s">
        <v>51</v>
      </c>
      <c r="D147" s="27">
        <v>54236.333333000002</v>
      </c>
      <c r="E147" s="28">
        <v>40773</v>
      </c>
    </row>
    <row r="148" spans="1:5">
      <c r="A148" s="27">
        <v>2006</v>
      </c>
      <c r="B148" s="27" t="s">
        <v>52</v>
      </c>
      <c r="C148" s="27" t="s">
        <v>53</v>
      </c>
      <c r="D148" s="27">
        <v>1389.8</v>
      </c>
      <c r="E148" s="28">
        <v>40773</v>
      </c>
    </row>
    <row r="149" spans="1:5">
      <c r="A149" s="27">
        <v>2006</v>
      </c>
      <c r="B149" s="27" t="s">
        <v>52</v>
      </c>
      <c r="C149" s="27" t="s">
        <v>54</v>
      </c>
      <c r="D149" s="27">
        <v>2303.9499999999998</v>
      </c>
      <c r="E149" s="28">
        <v>40773</v>
      </c>
    </row>
    <row r="150" spans="1:5">
      <c r="A150" s="27">
        <v>2006</v>
      </c>
      <c r="B150" s="27" t="s">
        <v>52</v>
      </c>
      <c r="C150" s="27" t="s">
        <v>55</v>
      </c>
      <c r="D150" s="27">
        <v>4406.5</v>
      </c>
      <c r="E150" s="28">
        <v>40773</v>
      </c>
    </row>
    <row r="151" spans="1:5">
      <c r="A151" s="27">
        <v>2006</v>
      </c>
      <c r="B151" s="27" t="s">
        <v>52</v>
      </c>
      <c r="C151" s="27" t="s">
        <v>56</v>
      </c>
      <c r="D151" s="27">
        <v>15379.216667000001</v>
      </c>
      <c r="E151" s="28">
        <v>40773</v>
      </c>
    </row>
    <row r="152" spans="1:5">
      <c r="A152" s="27">
        <v>2006</v>
      </c>
      <c r="B152" s="27" t="s">
        <v>52</v>
      </c>
      <c r="C152" s="27" t="s">
        <v>57</v>
      </c>
      <c r="D152" s="27">
        <v>4979.3333333</v>
      </c>
      <c r="E152" s="28">
        <v>40773</v>
      </c>
    </row>
    <row r="153" spans="1:5">
      <c r="A153" s="27">
        <v>2006</v>
      </c>
      <c r="B153" s="27" t="s">
        <v>52</v>
      </c>
      <c r="C153" s="27" t="s">
        <v>58</v>
      </c>
      <c r="D153" s="27">
        <v>3999.2</v>
      </c>
      <c r="E153" s="28">
        <v>40773</v>
      </c>
    </row>
    <row r="154" spans="1:5">
      <c r="A154" s="27">
        <v>2006</v>
      </c>
      <c r="B154" s="27" t="s">
        <v>52</v>
      </c>
      <c r="C154" s="27" t="s">
        <v>59</v>
      </c>
      <c r="D154" s="27">
        <v>5052.4833332999997</v>
      </c>
      <c r="E154" s="28">
        <v>40773</v>
      </c>
    </row>
    <row r="155" spans="1:5">
      <c r="A155" s="27">
        <v>2006</v>
      </c>
      <c r="B155" s="27" t="s">
        <v>52</v>
      </c>
      <c r="C155" s="27" t="s">
        <v>60</v>
      </c>
      <c r="D155" s="27">
        <v>7837.2166667000001</v>
      </c>
      <c r="E155" s="28">
        <v>40773</v>
      </c>
    </row>
    <row r="156" spans="1:5">
      <c r="A156" s="27">
        <v>2006</v>
      </c>
      <c r="B156" s="27" t="s">
        <v>52</v>
      </c>
      <c r="C156" s="27" t="s">
        <v>61</v>
      </c>
      <c r="D156" s="27">
        <v>5592.1916666999996</v>
      </c>
      <c r="E156" s="28">
        <v>40773</v>
      </c>
    </row>
    <row r="157" spans="1:5">
      <c r="A157" s="27">
        <v>2006</v>
      </c>
      <c r="B157" s="27" t="s">
        <v>52</v>
      </c>
      <c r="C157" s="27" t="s">
        <v>62</v>
      </c>
      <c r="D157" s="27">
        <v>8499.75</v>
      </c>
      <c r="E157" s="28">
        <v>40773</v>
      </c>
    </row>
    <row r="158" spans="1:5">
      <c r="A158" s="27">
        <v>2006</v>
      </c>
      <c r="B158" s="27" t="s">
        <v>52</v>
      </c>
      <c r="C158" s="27" t="s">
        <v>63</v>
      </c>
      <c r="D158" s="27">
        <v>24174.983333</v>
      </c>
      <c r="E158" s="28">
        <v>40773</v>
      </c>
    </row>
    <row r="159" spans="1:5">
      <c r="A159" s="27">
        <v>2006</v>
      </c>
      <c r="B159" s="27" t="s">
        <v>52</v>
      </c>
      <c r="C159" s="27" t="s">
        <v>64</v>
      </c>
      <c r="D159" s="27">
        <v>9796.1833332999995</v>
      </c>
      <c r="E159" s="28">
        <v>40773</v>
      </c>
    </row>
    <row r="160" spans="1:5">
      <c r="A160" s="27">
        <v>2006</v>
      </c>
      <c r="B160" s="27" t="s">
        <v>52</v>
      </c>
      <c r="C160" s="27" t="s">
        <v>65</v>
      </c>
      <c r="D160" s="27">
        <v>9466</v>
      </c>
      <c r="E160" s="28">
        <v>40773</v>
      </c>
    </row>
    <row r="161" spans="1:5">
      <c r="A161" s="27">
        <v>2006</v>
      </c>
      <c r="B161" s="27" t="s">
        <v>52</v>
      </c>
      <c r="C161" s="27" t="s">
        <v>51</v>
      </c>
      <c r="D161" s="27">
        <v>102876.80833</v>
      </c>
      <c r="E161" s="28">
        <v>40773</v>
      </c>
    </row>
    <row r="162" spans="1:5">
      <c r="A162" s="27">
        <v>2006</v>
      </c>
      <c r="B162" s="27" t="s">
        <v>66</v>
      </c>
      <c r="C162" s="27" t="s">
        <v>67</v>
      </c>
      <c r="D162" s="27">
        <v>334</v>
      </c>
      <c r="E162" s="28">
        <v>40773</v>
      </c>
    </row>
    <row r="163" spans="1:5">
      <c r="A163" s="27">
        <v>2006</v>
      </c>
      <c r="B163" s="27" t="s">
        <v>66</v>
      </c>
      <c r="C163" s="27" t="s">
        <v>68</v>
      </c>
      <c r="D163" s="27">
        <v>267</v>
      </c>
      <c r="E163" s="28">
        <v>40773</v>
      </c>
    </row>
    <row r="164" spans="1:5">
      <c r="A164" s="27">
        <v>2006</v>
      </c>
      <c r="B164" s="27" t="s">
        <v>66</v>
      </c>
      <c r="C164" s="27" t="s">
        <v>51</v>
      </c>
      <c r="D164" s="27">
        <v>601</v>
      </c>
      <c r="E164" s="28">
        <v>40773</v>
      </c>
    </row>
    <row r="165" spans="1:5">
      <c r="A165" s="27">
        <v>2006</v>
      </c>
      <c r="B165" s="27" t="s">
        <v>69</v>
      </c>
      <c r="C165" s="27" t="s">
        <v>70</v>
      </c>
      <c r="D165" s="27">
        <v>1265</v>
      </c>
      <c r="E165" s="28">
        <v>40773</v>
      </c>
    </row>
    <row r="166" spans="1:5">
      <c r="A166" s="27">
        <v>2006</v>
      </c>
      <c r="B166" s="27" t="s">
        <v>69</v>
      </c>
      <c r="C166" s="27" t="s">
        <v>71</v>
      </c>
      <c r="D166" s="27">
        <v>891</v>
      </c>
      <c r="E166" s="28">
        <v>40773</v>
      </c>
    </row>
    <row r="167" spans="1:5">
      <c r="A167" s="27">
        <v>2006</v>
      </c>
      <c r="B167" s="27" t="s">
        <v>69</v>
      </c>
      <c r="C167" s="27" t="s">
        <v>72</v>
      </c>
      <c r="D167" s="27">
        <v>841</v>
      </c>
      <c r="E167" s="28">
        <v>40773</v>
      </c>
    </row>
    <row r="168" spans="1:5">
      <c r="A168" s="27">
        <v>2006</v>
      </c>
      <c r="B168" s="27" t="s">
        <v>69</v>
      </c>
      <c r="C168" s="27" t="s">
        <v>73</v>
      </c>
      <c r="D168" s="27">
        <v>1446</v>
      </c>
      <c r="E168" s="28">
        <v>40773</v>
      </c>
    </row>
    <row r="169" spans="1:5">
      <c r="A169" s="27">
        <v>2006</v>
      </c>
      <c r="B169" s="27" t="s">
        <v>69</v>
      </c>
      <c r="C169" s="27" t="s">
        <v>74</v>
      </c>
      <c r="D169" s="27">
        <v>8117</v>
      </c>
      <c r="E169" s="28">
        <v>40773</v>
      </c>
    </row>
    <row r="170" spans="1:5">
      <c r="A170" s="27">
        <v>2006</v>
      </c>
      <c r="B170" s="27" t="s">
        <v>69</v>
      </c>
      <c r="C170" s="27" t="s">
        <v>75</v>
      </c>
      <c r="D170" s="27">
        <v>853</v>
      </c>
      <c r="E170" s="28">
        <v>40773</v>
      </c>
    </row>
    <row r="171" spans="1:5">
      <c r="A171" s="27">
        <v>2006</v>
      </c>
      <c r="B171" s="27" t="s">
        <v>69</v>
      </c>
      <c r="C171" s="27" t="s">
        <v>76</v>
      </c>
      <c r="D171" s="27">
        <v>3597</v>
      </c>
      <c r="E171" s="28">
        <v>40773</v>
      </c>
    </row>
    <row r="172" spans="1:5">
      <c r="A172" s="27">
        <v>2006</v>
      </c>
      <c r="B172" s="27" t="s">
        <v>69</v>
      </c>
      <c r="C172" s="27" t="s">
        <v>77</v>
      </c>
      <c r="D172" s="27">
        <v>1794</v>
      </c>
      <c r="E172" s="28">
        <v>40773</v>
      </c>
    </row>
    <row r="173" spans="1:5">
      <c r="A173" s="27">
        <v>2006</v>
      </c>
      <c r="B173" s="27" t="s">
        <v>69</v>
      </c>
      <c r="C173" s="27" t="s">
        <v>78</v>
      </c>
      <c r="D173" s="27">
        <v>2283</v>
      </c>
      <c r="E173" s="28">
        <v>40773</v>
      </c>
    </row>
    <row r="174" spans="1:5">
      <c r="A174" s="27">
        <v>2006</v>
      </c>
      <c r="B174" s="27" t="s">
        <v>69</v>
      </c>
      <c r="C174" s="27" t="s">
        <v>79</v>
      </c>
      <c r="D174" s="27">
        <v>928</v>
      </c>
      <c r="E174" s="28">
        <v>40773</v>
      </c>
    </row>
    <row r="175" spans="1:5">
      <c r="A175" s="27">
        <v>2006</v>
      </c>
      <c r="B175" s="27" t="s">
        <v>69</v>
      </c>
      <c r="C175" s="27" t="s">
        <v>80</v>
      </c>
      <c r="D175" s="27">
        <v>7903</v>
      </c>
      <c r="E175" s="28">
        <v>40773</v>
      </c>
    </row>
    <row r="176" spans="1:5">
      <c r="A176" s="27">
        <v>2006</v>
      </c>
      <c r="B176" s="27" t="s">
        <v>69</v>
      </c>
      <c r="C176" s="27" t="s">
        <v>81</v>
      </c>
      <c r="D176" s="27">
        <v>2524</v>
      </c>
      <c r="E176" s="28">
        <v>40773</v>
      </c>
    </row>
    <row r="177" spans="1:5">
      <c r="A177" s="27">
        <v>2006</v>
      </c>
      <c r="B177" s="27" t="s">
        <v>69</v>
      </c>
      <c r="C177" s="27" t="s">
        <v>82</v>
      </c>
      <c r="D177" s="27">
        <v>2487</v>
      </c>
      <c r="E177" s="28">
        <v>40773</v>
      </c>
    </row>
    <row r="178" spans="1:5">
      <c r="A178" s="27">
        <v>2006</v>
      </c>
      <c r="B178" s="27" t="s">
        <v>69</v>
      </c>
      <c r="C178" s="27" t="s">
        <v>83</v>
      </c>
      <c r="D178" s="27">
        <v>1444</v>
      </c>
      <c r="E178" s="28">
        <v>40773</v>
      </c>
    </row>
    <row r="179" spans="1:5">
      <c r="A179" s="27">
        <v>2006</v>
      </c>
      <c r="B179" s="27" t="s">
        <v>69</v>
      </c>
      <c r="C179" s="27" t="s">
        <v>84</v>
      </c>
      <c r="D179" s="27"/>
      <c r="E179" s="28">
        <v>40773</v>
      </c>
    </row>
    <row r="180" spans="1:5">
      <c r="A180" s="27">
        <v>2006</v>
      </c>
      <c r="B180" s="27" t="s">
        <v>69</v>
      </c>
      <c r="C180" s="27" t="s">
        <v>85</v>
      </c>
      <c r="D180" s="27">
        <v>2259</v>
      </c>
      <c r="E180" s="28">
        <v>40773</v>
      </c>
    </row>
    <row r="181" spans="1:5">
      <c r="A181" s="27">
        <v>2006</v>
      </c>
      <c r="B181" s="27" t="s">
        <v>69</v>
      </c>
      <c r="C181" s="27" t="s">
        <v>86</v>
      </c>
      <c r="D181" s="27">
        <v>11647</v>
      </c>
      <c r="E181" s="28">
        <v>40773</v>
      </c>
    </row>
    <row r="182" spans="1:5">
      <c r="A182" s="27">
        <v>2006</v>
      </c>
      <c r="B182" s="27" t="s">
        <v>69</v>
      </c>
      <c r="C182" s="27" t="s">
        <v>87</v>
      </c>
      <c r="D182" s="27">
        <v>2632</v>
      </c>
      <c r="E182" s="28">
        <v>40773</v>
      </c>
    </row>
    <row r="183" spans="1:5">
      <c r="A183" s="27">
        <v>2006</v>
      </c>
      <c r="B183" s="27" t="s">
        <v>69</v>
      </c>
      <c r="C183" s="27" t="s">
        <v>88</v>
      </c>
      <c r="D183" s="27">
        <v>900</v>
      </c>
      <c r="E183" s="28">
        <v>40773</v>
      </c>
    </row>
    <row r="184" spans="1:5">
      <c r="A184" s="27">
        <v>2006</v>
      </c>
      <c r="B184" s="27" t="s">
        <v>69</v>
      </c>
      <c r="C184" s="27" t="s">
        <v>89</v>
      </c>
      <c r="D184" s="27">
        <v>11553</v>
      </c>
      <c r="E184" s="28">
        <v>40773</v>
      </c>
    </row>
    <row r="185" spans="1:5">
      <c r="A185" s="27">
        <v>2006</v>
      </c>
      <c r="B185" s="27" t="s">
        <v>69</v>
      </c>
      <c r="C185" s="27" t="s">
        <v>90</v>
      </c>
      <c r="D185" s="27">
        <v>11129</v>
      </c>
      <c r="E185" s="28">
        <v>40773</v>
      </c>
    </row>
    <row r="186" spans="1:5">
      <c r="A186" s="27">
        <v>2006</v>
      </c>
      <c r="B186" s="27" t="s">
        <v>69</v>
      </c>
      <c r="C186" s="27" t="s">
        <v>91</v>
      </c>
      <c r="D186" s="27">
        <v>981</v>
      </c>
      <c r="E186" s="28">
        <v>40773</v>
      </c>
    </row>
    <row r="187" spans="1:5">
      <c r="A187" s="27">
        <v>2006</v>
      </c>
      <c r="B187" s="27" t="s">
        <v>69</v>
      </c>
      <c r="C187" s="27" t="s">
        <v>92</v>
      </c>
      <c r="D187" s="27">
        <v>1157</v>
      </c>
      <c r="E187" s="28">
        <v>40773</v>
      </c>
    </row>
    <row r="188" spans="1:5">
      <c r="A188" s="27">
        <v>2006</v>
      </c>
      <c r="B188" s="27" t="s">
        <v>69</v>
      </c>
      <c r="C188" s="27" t="s">
        <v>93</v>
      </c>
      <c r="D188" s="27">
        <v>1732</v>
      </c>
      <c r="E188" s="28">
        <v>40773</v>
      </c>
    </row>
    <row r="189" spans="1:5">
      <c r="A189" s="27">
        <v>2006</v>
      </c>
      <c r="B189" s="27" t="s">
        <v>69</v>
      </c>
      <c r="C189" s="27" t="s">
        <v>51</v>
      </c>
      <c r="D189" s="27">
        <v>80363</v>
      </c>
      <c r="E189" s="28">
        <v>40773</v>
      </c>
    </row>
    <row r="190" spans="1:5">
      <c r="A190" s="27">
        <v>2006</v>
      </c>
      <c r="B190" s="27" t="s">
        <v>94</v>
      </c>
      <c r="C190" s="27" t="s">
        <v>95</v>
      </c>
      <c r="D190" s="27">
        <v>238077.14167000001</v>
      </c>
      <c r="E190" s="28">
        <v>40773</v>
      </c>
    </row>
    <row r="191" spans="1:5">
      <c r="A191" s="27">
        <v>2007</v>
      </c>
      <c r="B191" s="27" t="s">
        <v>29</v>
      </c>
      <c r="C191" s="27" t="s">
        <v>30</v>
      </c>
      <c r="D191" s="27">
        <v>2273.6666667</v>
      </c>
      <c r="E191" s="28">
        <v>40773</v>
      </c>
    </row>
    <row r="192" spans="1:5">
      <c r="A192" s="27">
        <v>2007</v>
      </c>
      <c r="B192" s="27" t="s">
        <v>29</v>
      </c>
      <c r="C192" s="27" t="s">
        <v>31</v>
      </c>
      <c r="D192" s="27">
        <v>2178.4</v>
      </c>
      <c r="E192" s="28">
        <v>40773</v>
      </c>
    </row>
    <row r="193" spans="1:5">
      <c r="A193" s="27">
        <v>2007</v>
      </c>
      <c r="B193" s="27" t="s">
        <v>29</v>
      </c>
      <c r="C193" s="27" t="s">
        <v>32</v>
      </c>
      <c r="D193" s="27">
        <v>3310.8666667000002</v>
      </c>
      <c r="E193" s="28">
        <v>40773</v>
      </c>
    </row>
    <row r="194" spans="1:5">
      <c r="A194" s="27">
        <v>2007</v>
      </c>
      <c r="B194" s="27" t="s">
        <v>29</v>
      </c>
      <c r="C194" s="27" t="s">
        <v>33</v>
      </c>
      <c r="D194" s="27">
        <v>890.66666667000004</v>
      </c>
      <c r="E194" s="28">
        <v>40773</v>
      </c>
    </row>
    <row r="195" spans="1:5">
      <c r="A195" s="27">
        <v>2007</v>
      </c>
      <c r="B195" s="27" t="s">
        <v>29</v>
      </c>
      <c r="C195" s="27" t="s">
        <v>34</v>
      </c>
      <c r="D195" s="27">
        <v>1690</v>
      </c>
      <c r="E195" s="28">
        <v>40773</v>
      </c>
    </row>
    <row r="196" spans="1:5">
      <c r="A196" s="27">
        <v>2007</v>
      </c>
      <c r="B196" s="27" t="s">
        <v>29</v>
      </c>
      <c r="C196" s="27" t="s">
        <v>35</v>
      </c>
      <c r="D196" s="27">
        <v>353.93333332999998</v>
      </c>
      <c r="E196" s="28">
        <v>40773</v>
      </c>
    </row>
    <row r="197" spans="1:5">
      <c r="A197" s="27">
        <v>2007</v>
      </c>
      <c r="B197" s="27" t="s">
        <v>29</v>
      </c>
      <c r="C197" s="27" t="s">
        <v>36</v>
      </c>
      <c r="D197" s="27">
        <v>3425</v>
      </c>
      <c r="E197" s="28">
        <v>40773</v>
      </c>
    </row>
    <row r="198" spans="1:5">
      <c r="A198" s="27">
        <v>2007</v>
      </c>
      <c r="B198" s="27" t="s">
        <v>29</v>
      </c>
      <c r="C198" s="27" t="s">
        <v>37</v>
      </c>
      <c r="D198" s="27">
        <v>2720.8666667000002</v>
      </c>
      <c r="E198" s="28">
        <v>40773</v>
      </c>
    </row>
    <row r="199" spans="1:5">
      <c r="A199" s="27">
        <v>2007</v>
      </c>
      <c r="B199" s="27" t="s">
        <v>29</v>
      </c>
      <c r="C199" s="27" t="s">
        <v>38</v>
      </c>
      <c r="D199" s="27">
        <v>2617.7666666999999</v>
      </c>
      <c r="E199" s="28">
        <v>40773</v>
      </c>
    </row>
    <row r="200" spans="1:5">
      <c r="A200" s="27">
        <v>2007</v>
      </c>
      <c r="B200" s="27" t="s">
        <v>29</v>
      </c>
      <c r="C200" s="27" t="s">
        <v>39</v>
      </c>
      <c r="D200" s="27">
        <v>2110.5333332999999</v>
      </c>
      <c r="E200" s="28">
        <v>40773</v>
      </c>
    </row>
    <row r="201" spans="1:5">
      <c r="A201" s="27">
        <v>2007</v>
      </c>
      <c r="B201" s="27" t="s">
        <v>29</v>
      </c>
      <c r="C201" s="27" t="s">
        <v>40</v>
      </c>
      <c r="D201" s="27">
        <v>1088.0666667</v>
      </c>
      <c r="E201" s="28">
        <v>40773</v>
      </c>
    </row>
    <row r="202" spans="1:5">
      <c r="A202" s="27">
        <v>2007</v>
      </c>
      <c r="B202" s="27" t="s">
        <v>29</v>
      </c>
      <c r="C202" s="27" t="s">
        <v>41</v>
      </c>
      <c r="D202" s="27">
        <v>2624.2666666999999</v>
      </c>
      <c r="E202" s="28">
        <v>40773</v>
      </c>
    </row>
    <row r="203" spans="1:5">
      <c r="A203" s="27">
        <v>2007</v>
      </c>
      <c r="B203" s="27" t="s">
        <v>29</v>
      </c>
      <c r="C203" s="27" t="s">
        <v>42</v>
      </c>
      <c r="D203" s="27">
        <v>1000.7333333</v>
      </c>
      <c r="E203" s="28">
        <v>40773</v>
      </c>
    </row>
    <row r="204" spans="1:5">
      <c r="A204" s="27">
        <v>2007</v>
      </c>
      <c r="B204" s="27" t="s">
        <v>29</v>
      </c>
      <c r="C204" s="27" t="s">
        <v>43</v>
      </c>
      <c r="D204" s="27">
        <v>6769.0666666999996</v>
      </c>
      <c r="E204" s="28">
        <v>40773</v>
      </c>
    </row>
    <row r="205" spans="1:5">
      <c r="A205" s="27">
        <v>2007</v>
      </c>
      <c r="B205" s="27" t="s">
        <v>29</v>
      </c>
      <c r="C205" s="27" t="s">
        <v>44</v>
      </c>
      <c r="D205" s="27">
        <v>4513.9333333000004</v>
      </c>
      <c r="E205" s="28">
        <v>40773</v>
      </c>
    </row>
    <row r="206" spans="1:5">
      <c r="A206" s="27">
        <v>2007</v>
      </c>
      <c r="B206" s="27" t="s">
        <v>29</v>
      </c>
      <c r="C206" s="27" t="s">
        <v>45</v>
      </c>
      <c r="D206" s="27">
        <v>3667.0666667</v>
      </c>
      <c r="E206" s="28">
        <v>40773</v>
      </c>
    </row>
    <row r="207" spans="1:5">
      <c r="A207" s="27">
        <v>2007</v>
      </c>
      <c r="B207" s="27" t="s">
        <v>29</v>
      </c>
      <c r="C207" s="27" t="s">
        <v>46</v>
      </c>
      <c r="D207" s="27">
        <v>4235.2666667000003</v>
      </c>
      <c r="E207" s="28">
        <v>40773</v>
      </c>
    </row>
    <row r="208" spans="1:5">
      <c r="A208" s="27">
        <v>2007</v>
      </c>
      <c r="B208" s="27" t="s">
        <v>29</v>
      </c>
      <c r="C208" s="27" t="s">
        <v>47</v>
      </c>
      <c r="D208" s="27">
        <v>6300.5333332999999</v>
      </c>
      <c r="E208" s="28">
        <v>40773</v>
      </c>
    </row>
    <row r="209" spans="1:5">
      <c r="A209" s="27">
        <v>2007</v>
      </c>
      <c r="B209" s="27" t="s">
        <v>29</v>
      </c>
      <c r="C209" s="27" t="s">
        <v>48</v>
      </c>
      <c r="D209" s="27">
        <v>560.86666666999997</v>
      </c>
      <c r="E209" s="28">
        <v>40773</v>
      </c>
    </row>
    <row r="210" spans="1:5">
      <c r="A210" s="27">
        <v>2007</v>
      </c>
      <c r="B210" s="27" t="s">
        <v>29</v>
      </c>
      <c r="C210" s="27" t="s">
        <v>49</v>
      </c>
      <c r="D210" s="27">
        <v>2258.8000000000002</v>
      </c>
      <c r="E210" s="28">
        <v>40773</v>
      </c>
    </row>
    <row r="211" spans="1:5">
      <c r="A211" s="27">
        <v>2007</v>
      </c>
      <c r="B211" s="27" t="s">
        <v>29</v>
      </c>
      <c r="C211" s="27" t="s">
        <v>50</v>
      </c>
      <c r="D211" s="27">
        <v>2286.8000000000002</v>
      </c>
      <c r="E211" s="28">
        <v>40773</v>
      </c>
    </row>
    <row r="212" spans="1:5">
      <c r="A212" s="27">
        <v>2007</v>
      </c>
      <c r="B212" s="27" t="s">
        <v>29</v>
      </c>
      <c r="C212" s="27" t="s">
        <v>51</v>
      </c>
      <c r="D212" s="27">
        <v>56877.1</v>
      </c>
      <c r="E212" s="28">
        <v>40773</v>
      </c>
    </row>
    <row r="213" spans="1:5">
      <c r="A213" s="27">
        <v>2007</v>
      </c>
      <c r="B213" s="27" t="s">
        <v>52</v>
      </c>
      <c r="C213" s="27" t="s">
        <v>53</v>
      </c>
      <c r="D213" s="27">
        <v>1413.3333333</v>
      </c>
      <c r="E213" s="28">
        <v>40773</v>
      </c>
    </row>
    <row r="214" spans="1:5">
      <c r="A214" s="27">
        <v>2007</v>
      </c>
      <c r="B214" s="27" t="s">
        <v>52</v>
      </c>
      <c r="C214" s="27" t="s">
        <v>54</v>
      </c>
      <c r="D214" s="27">
        <v>2287.6833333</v>
      </c>
      <c r="E214" s="28">
        <v>40773</v>
      </c>
    </row>
    <row r="215" spans="1:5">
      <c r="A215" s="27">
        <v>2007</v>
      </c>
      <c r="B215" s="27" t="s">
        <v>52</v>
      </c>
      <c r="C215" s="27" t="s">
        <v>55</v>
      </c>
      <c r="D215" s="27">
        <v>4342.9333333000004</v>
      </c>
      <c r="E215" s="28">
        <v>40773</v>
      </c>
    </row>
    <row r="216" spans="1:5">
      <c r="A216" s="27">
        <v>2007</v>
      </c>
      <c r="B216" s="27" t="s">
        <v>52</v>
      </c>
      <c r="C216" s="27" t="s">
        <v>56</v>
      </c>
      <c r="D216" s="27">
        <v>15537.683333000001</v>
      </c>
      <c r="E216" s="28">
        <v>40773</v>
      </c>
    </row>
    <row r="217" spans="1:5">
      <c r="A217" s="27">
        <v>2007</v>
      </c>
      <c r="B217" s="27" t="s">
        <v>52</v>
      </c>
      <c r="C217" s="27" t="s">
        <v>57</v>
      </c>
      <c r="D217" s="27">
        <v>5319.7</v>
      </c>
      <c r="E217" s="28">
        <v>40773</v>
      </c>
    </row>
    <row r="218" spans="1:5">
      <c r="A218" s="27">
        <v>2007</v>
      </c>
      <c r="B218" s="27" t="s">
        <v>52</v>
      </c>
      <c r="C218" s="27" t="s">
        <v>58</v>
      </c>
      <c r="D218" s="27">
        <v>4053.6166667000002</v>
      </c>
      <c r="E218" s="28">
        <v>40773</v>
      </c>
    </row>
    <row r="219" spans="1:5">
      <c r="A219" s="27">
        <v>2007</v>
      </c>
      <c r="B219" s="27" t="s">
        <v>52</v>
      </c>
      <c r="C219" s="27" t="s">
        <v>59</v>
      </c>
      <c r="D219" s="27">
        <v>5462.8166666999996</v>
      </c>
      <c r="E219" s="28">
        <v>40773</v>
      </c>
    </row>
    <row r="220" spans="1:5">
      <c r="A220" s="27">
        <v>2007</v>
      </c>
      <c r="B220" s="27" t="s">
        <v>52</v>
      </c>
      <c r="C220" s="27" t="s">
        <v>60</v>
      </c>
      <c r="D220" s="27">
        <v>7993.6333333000002</v>
      </c>
      <c r="E220" s="28">
        <v>40773</v>
      </c>
    </row>
    <row r="221" spans="1:5">
      <c r="A221" s="27">
        <v>2007</v>
      </c>
      <c r="B221" s="27" t="s">
        <v>52</v>
      </c>
      <c r="C221" s="27" t="s">
        <v>61</v>
      </c>
      <c r="D221" s="27">
        <v>5674.1416667000003</v>
      </c>
      <c r="E221" s="28">
        <v>40773</v>
      </c>
    </row>
    <row r="222" spans="1:5">
      <c r="A222" s="27">
        <v>2007</v>
      </c>
      <c r="B222" s="27" t="s">
        <v>52</v>
      </c>
      <c r="C222" s="27" t="s">
        <v>62</v>
      </c>
      <c r="D222" s="27">
        <v>8610.3166667000005</v>
      </c>
      <c r="E222" s="28">
        <v>40773</v>
      </c>
    </row>
    <row r="223" spans="1:5">
      <c r="A223" s="27">
        <v>2007</v>
      </c>
      <c r="B223" s="27" t="s">
        <v>52</v>
      </c>
      <c r="C223" s="27" t="s">
        <v>63</v>
      </c>
      <c r="D223" s="27">
        <v>24272.466667000001</v>
      </c>
      <c r="E223" s="28">
        <v>40773</v>
      </c>
    </row>
    <row r="224" spans="1:5">
      <c r="A224" s="27">
        <v>2007</v>
      </c>
      <c r="B224" s="27" t="s">
        <v>52</v>
      </c>
      <c r="C224" s="27" t="s">
        <v>64</v>
      </c>
      <c r="D224" s="27">
        <v>9831.0833332999991</v>
      </c>
      <c r="E224" s="28">
        <v>40773</v>
      </c>
    </row>
    <row r="225" spans="1:5">
      <c r="A225" s="27">
        <v>2007</v>
      </c>
      <c r="B225" s="27" t="s">
        <v>52</v>
      </c>
      <c r="C225" s="27" t="s">
        <v>65</v>
      </c>
      <c r="D225" s="27">
        <v>9545.7833332999999</v>
      </c>
      <c r="E225" s="28">
        <v>40773</v>
      </c>
    </row>
    <row r="226" spans="1:5">
      <c r="A226" s="27">
        <v>2007</v>
      </c>
      <c r="B226" s="27" t="s">
        <v>52</v>
      </c>
      <c r="C226" s="27" t="s">
        <v>51</v>
      </c>
      <c r="D226" s="27">
        <v>104345.19167</v>
      </c>
      <c r="E226" s="28">
        <v>40773</v>
      </c>
    </row>
    <row r="227" spans="1:5">
      <c r="A227" s="27">
        <v>2007</v>
      </c>
      <c r="B227" s="27" t="s">
        <v>66</v>
      </c>
      <c r="C227" s="27" t="s">
        <v>67</v>
      </c>
      <c r="D227" s="27">
        <v>348</v>
      </c>
      <c r="E227" s="28">
        <v>40773</v>
      </c>
    </row>
    <row r="228" spans="1:5">
      <c r="A228" s="27">
        <v>2007</v>
      </c>
      <c r="B228" s="27" t="s">
        <v>66</v>
      </c>
      <c r="C228" s="27" t="s">
        <v>68</v>
      </c>
      <c r="D228" s="27">
        <v>972</v>
      </c>
      <c r="E228" s="28">
        <v>40773</v>
      </c>
    </row>
    <row r="229" spans="1:5">
      <c r="A229" s="27">
        <v>2007</v>
      </c>
      <c r="B229" s="27" t="s">
        <v>66</v>
      </c>
      <c r="C229" s="27" t="s">
        <v>51</v>
      </c>
      <c r="D229" s="27">
        <v>1320</v>
      </c>
      <c r="E229" s="28">
        <v>40773</v>
      </c>
    </row>
    <row r="230" spans="1:5">
      <c r="A230" s="27">
        <v>2007</v>
      </c>
      <c r="B230" s="27" t="s">
        <v>69</v>
      </c>
      <c r="C230" s="27" t="s">
        <v>70</v>
      </c>
      <c r="D230" s="27">
        <v>1336</v>
      </c>
      <c r="E230" s="28">
        <v>40773</v>
      </c>
    </row>
    <row r="231" spans="1:5">
      <c r="A231" s="27">
        <v>2007</v>
      </c>
      <c r="B231" s="27" t="s">
        <v>69</v>
      </c>
      <c r="C231" s="27" t="s">
        <v>71</v>
      </c>
      <c r="D231" s="27">
        <v>1086</v>
      </c>
      <c r="E231" s="28">
        <v>40773</v>
      </c>
    </row>
    <row r="232" spans="1:5">
      <c r="A232" s="27">
        <v>2007</v>
      </c>
      <c r="B232" s="27" t="s">
        <v>69</v>
      </c>
      <c r="C232" s="27" t="s">
        <v>72</v>
      </c>
      <c r="D232" s="27">
        <v>931</v>
      </c>
      <c r="E232" s="28">
        <v>40773</v>
      </c>
    </row>
    <row r="233" spans="1:5">
      <c r="A233" s="27">
        <v>2007</v>
      </c>
      <c r="B233" s="27" t="s">
        <v>69</v>
      </c>
      <c r="C233" s="27" t="s">
        <v>73</v>
      </c>
      <c r="D233" s="27">
        <v>1443</v>
      </c>
      <c r="E233" s="28">
        <v>40773</v>
      </c>
    </row>
    <row r="234" spans="1:5">
      <c r="A234" s="27">
        <v>2007</v>
      </c>
      <c r="B234" s="27" t="s">
        <v>69</v>
      </c>
      <c r="C234" s="27" t="s">
        <v>74</v>
      </c>
      <c r="D234" s="27">
        <v>8368</v>
      </c>
      <c r="E234" s="28">
        <v>40773</v>
      </c>
    </row>
    <row r="235" spans="1:5">
      <c r="A235" s="27">
        <v>2007</v>
      </c>
      <c r="B235" s="27" t="s">
        <v>69</v>
      </c>
      <c r="C235" s="27" t="s">
        <v>75</v>
      </c>
      <c r="D235" s="27">
        <v>821</v>
      </c>
      <c r="E235" s="28">
        <v>40773</v>
      </c>
    </row>
    <row r="236" spans="1:5">
      <c r="A236" s="27">
        <v>2007</v>
      </c>
      <c r="B236" s="27" t="s">
        <v>69</v>
      </c>
      <c r="C236" s="27" t="s">
        <v>76</v>
      </c>
      <c r="D236" s="27">
        <v>3635</v>
      </c>
      <c r="E236" s="28">
        <v>40773</v>
      </c>
    </row>
    <row r="237" spans="1:5">
      <c r="A237" s="27">
        <v>2007</v>
      </c>
      <c r="B237" s="27" t="s">
        <v>69</v>
      </c>
      <c r="C237" s="27" t="s">
        <v>77</v>
      </c>
      <c r="D237" s="27">
        <v>1748</v>
      </c>
      <c r="E237" s="28">
        <v>40773</v>
      </c>
    </row>
    <row r="238" spans="1:5">
      <c r="A238" s="27">
        <v>2007</v>
      </c>
      <c r="B238" s="27" t="s">
        <v>69</v>
      </c>
      <c r="C238" s="27" t="s">
        <v>78</v>
      </c>
      <c r="D238" s="27">
        <v>2298</v>
      </c>
      <c r="E238" s="28">
        <v>40773</v>
      </c>
    </row>
    <row r="239" spans="1:5">
      <c r="A239" s="27">
        <v>2007</v>
      </c>
      <c r="B239" s="27" t="s">
        <v>69</v>
      </c>
      <c r="C239" s="27" t="s">
        <v>79</v>
      </c>
      <c r="D239" s="27">
        <v>935</v>
      </c>
      <c r="E239" s="28">
        <v>40773</v>
      </c>
    </row>
    <row r="240" spans="1:5">
      <c r="A240" s="27">
        <v>2007</v>
      </c>
      <c r="B240" s="27" t="s">
        <v>69</v>
      </c>
      <c r="C240" s="27" t="s">
        <v>80</v>
      </c>
      <c r="D240" s="27">
        <v>8239</v>
      </c>
      <c r="E240" s="28">
        <v>40773</v>
      </c>
    </row>
    <row r="241" spans="1:5">
      <c r="A241" s="27">
        <v>2007</v>
      </c>
      <c r="B241" s="27" t="s">
        <v>69</v>
      </c>
      <c r="C241" s="27" t="s">
        <v>81</v>
      </c>
      <c r="D241" s="27">
        <v>2578</v>
      </c>
      <c r="E241" s="28">
        <v>40773</v>
      </c>
    </row>
    <row r="242" spans="1:5">
      <c r="A242" s="27">
        <v>2007</v>
      </c>
      <c r="B242" s="27" t="s">
        <v>69</v>
      </c>
      <c r="C242" s="27" t="s">
        <v>82</v>
      </c>
      <c r="D242" s="27">
        <v>2542</v>
      </c>
      <c r="E242" s="28">
        <v>40773</v>
      </c>
    </row>
    <row r="243" spans="1:5">
      <c r="A243" s="27">
        <v>2007</v>
      </c>
      <c r="B243" s="27" t="s">
        <v>69</v>
      </c>
      <c r="C243" s="27" t="s">
        <v>83</v>
      </c>
      <c r="D243" s="27">
        <v>1548</v>
      </c>
      <c r="E243" s="28">
        <v>40773</v>
      </c>
    </row>
    <row r="244" spans="1:5">
      <c r="A244" s="27">
        <v>2007</v>
      </c>
      <c r="B244" s="27" t="s">
        <v>69</v>
      </c>
      <c r="C244" s="27" t="s">
        <v>84</v>
      </c>
      <c r="D244" s="27">
        <v>4924</v>
      </c>
      <c r="E244" s="28">
        <v>40773</v>
      </c>
    </row>
    <row r="245" spans="1:5">
      <c r="A245" s="27">
        <v>2007</v>
      </c>
      <c r="B245" s="27" t="s">
        <v>69</v>
      </c>
      <c r="C245" s="27" t="s">
        <v>85</v>
      </c>
      <c r="D245" s="27">
        <v>2346</v>
      </c>
      <c r="E245" s="28">
        <v>40773</v>
      </c>
    </row>
    <row r="246" spans="1:5">
      <c r="A246" s="27">
        <v>2007</v>
      </c>
      <c r="B246" s="27" t="s">
        <v>69</v>
      </c>
      <c r="C246" s="27" t="s">
        <v>86</v>
      </c>
      <c r="D246" s="27">
        <v>11549</v>
      </c>
      <c r="E246" s="28">
        <v>40773</v>
      </c>
    </row>
    <row r="247" spans="1:5">
      <c r="A247" s="27">
        <v>2007</v>
      </c>
      <c r="B247" s="27" t="s">
        <v>69</v>
      </c>
      <c r="C247" s="27" t="s">
        <v>87</v>
      </c>
      <c r="D247" s="27">
        <v>2676</v>
      </c>
      <c r="E247" s="28">
        <v>40773</v>
      </c>
    </row>
    <row r="248" spans="1:5">
      <c r="A248" s="27">
        <v>2007</v>
      </c>
      <c r="B248" s="27" t="s">
        <v>69</v>
      </c>
      <c r="C248" s="27" t="s">
        <v>88</v>
      </c>
      <c r="D248" s="27">
        <v>915</v>
      </c>
      <c r="E248" s="28">
        <v>40773</v>
      </c>
    </row>
    <row r="249" spans="1:5">
      <c r="A249" s="27">
        <v>2007</v>
      </c>
      <c r="B249" s="27" t="s">
        <v>69</v>
      </c>
      <c r="C249" s="27" t="s">
        <v>89</v>
      </c>
      <c r="D249" s="27">
        <v>11826</v>
      </c>
      <c r="E249" s="28">
        <v>40773</v>
      </c>
    </row>
    <row r="250" spans="1:5">
      <c r="A250" s="27">
        <v>2007</v>
      </c>
      <c r="B250" s="27" t="s">
        <v>69</v>
      </c>
      <c r="C250" s="27" t="s">
        <v>90</v>
      </c>
      <c r="D250" s="27">
        <v>11468</v>
      </c>
      <c r="E250" s="28">
        <v>40773</v>
      </c>
    </row>
    <row r="251" spans="1:5">
      <c r="A251" s="27">
        <v>2007</v>
      </c>
      <c r="B251" s="27" t="s">
        <v>69</v>
      </c>
      <c r="C251" s="27" t="s">
        <v>91</v>
      </c>
      <c r="D251" s="27">
        <v>980</v>
      </c>
      <c r="E251" s="28">
        <v>40773</v>
      </c>
    </row>
    <row r="252" spans="1:5">
      <c r="A252" s="27">
        <v>2007</v>
      </c>
      <c r="B252" s="27" t="s">
        <v>69</v>
      </c>
      <c r="C252" s="27" t="s">
        <v>92</v>
      </c>
      <c r="D252" s="27">
        <v>1109</v>
      </c>
      <c r="E252" s="28">
        <v>40773</v>
      </c>
    </row>
    <row r="253" spans="1:5">
      <c r="A253" s="27">
        <v>2007</v>
      </c>
      <c r="B253" s="27" t="s">
        <v>69</v>
      </c>
      <c r="C253" s="27" t="s">
        <v>93</v>
      </c>
      <c r="D253" s="27">
        <v>1705</v>
      </c>
      <c r="E253" s="28">
        <v>40773</v>
      </c>
    </row>
    <row r="254" spans="1:5">
      <c r="A254" s="27">
        <v>2007</v>
      </c>
      <c r="B254" s="27" t="s">
        <v>69</v>
      </c>
      <c r="C254" s="27" t="s">
        <v>51</v>
      </c>
      <c r="D254" s="27">
        <v>87006</v>
      </c>
      <c r="E254" s="28">
        <v>40773</v>
      </c>
    </row>
    <row r="255" spans="1:5">
      <c r="A255" s="27">
        <v>2007</v>
      </c>
      <c r="B255" s="27" t="s">
        <v>94</v>
      </c>
      <c r="C255" s="27" t="s">
        <v>95</v>
      </c>
      <c r="D255" s="27">
        <v>249548.29167000001</v>
      </c>
      <c r="E255" s="28">
        <v>40773</v>
      </c>
    </row>
    <row r="256" spans="1:5">
      <c r="A256" s="27">
        <v>2008</v>
      </c>
      <c r="B256" s="27" t="s">
        <v>29</v>
      </c>
      <c r="C256" s="27" t="s">
        <v>30</v>
      </c>
      <c r="D256" s="27">
        <v>2440.2666666999999</v>
      </c>
      <c r="E256" s="28">
        <v>40773</v>
      </c>
    </row>
    <row r="257" spans="1:5">
      <c r="A257" s="27">
        <v>2008</v>
      </c>
      <c r="B257" s="27" t="s">
        <v>29</v>
      </c>
      <c r="C257" s="27" t="s">
        <v>31</v>
      </c>
      <c r="D257" s="27">
        <v>2221.8333333</v>
      </c>
      <c r="E257" s="28">
        <v>40773</v>
      </c>
    </row>
    <row r="258" spans="1:5">
      <c r="A258" s="27">
        <v>2008</v>
      </c>
      <c r="B258" s="27" t="s">
        <v>29</v>
      </c>
      <c r="C258" s="27" t="s">
        <v>32</v>
      </c>
      <c r="D258" s="27">
        <v>3471.3</v>
      </c>
      <c r="E258" s="28">
        <v>40773</v>
      </c>
    </row>
    <row r="259" spans="1:5">
      <c r="A259" s="27">
        <v>2008</v>
      </c>
      <c r="B259" s="27" t="s">
        <v>29</v>
      </c>
      <c r="C259" s="27" t="s">
        <v>33</v>
      </c>
      <c r="D259" s="27">
        <v>975.66666667000004</v>
      </c>
      <c r="E259" s="28">
        <v>40773</v>
      </c>
    </row>
    <row r="260" spans="1:5">
      <c r="A260" s="27">
        <v>2008</v>
      </c>
      <c r="B260" s="27" t="s">
        <v>29</v>
      </c>
      <c r="C260" s="27" t="s">
        <v>34</v>
      </c>
      <c r="D260" s="27">
        <v>1818</v>
      </c>
      <c r="E260" s="28">
        <v>40773</v>
      </c>
    </row>
    <row r="261" spans="1:5">
      <c r="A261" s="27">
        <v>2008</v>
      </c>
      <c r="B261" s="27" t="s">
        <v>29</v>
      </c>
      <c r="C261" s="27" t="s">
        <v>35</v>
      </c>
      <c r="D261" s="27">
        <v>363.26666667000001</v>
      </c>
      <c r="E261" s="28">
        <v>40773</v>
      </c>
    </row>
    <row r="262" spans="1:5">
      <c r="A262" s="27">
        <v>2008</v>
      </c>
      <c r="B262" s="27" t="s">
        <v>29</v>
      </c>
      <c r="C262" s="27" t="s">
        <v>36</v>
      </c>
      <c r="D262" s="27">
        <v>3636.9333333</v>
      </c>
      <c r="E262" s="28">
        <v>40773</v>
      </c>
    </row>
    <row r="263" spans="1:5">
      <c r="A263" s="27">
        <v>2008</v>
      </c>
      <c r="B263" s="27" t="s">
        <v>29</v>
      </c>
      <c r="C263" s="27" t="s">
        <v>37</v>
      </c>
      <c r="D263" s="27">
        <v>2702.3333333</v>
      </c>
      <c r="E263" s="28">
        <v>40773</v>
      </c>
    </row>
    <row r="264" spans="1:5">
      <c r="A264" s="27">
        <v>2008</v>
      </c>
      <c r="B264" s="27" t="s">
        <v>29</v>
      </c>
      <c r="C264" s="27" t="s">
        <v>38</v>
      </c>
      <c r="D264" s="27">
        <v>2518.6666667</v>
      </c>
      <c r="E264" s="28">
        <v>40773</v>
      </c>
    </row>
    <row r="265" spans="1:5">
      <c r="A265" s="27">
        <v>2008</v>
      </c>
      <c r="B265" s="27" t="s">
        <v>29</v>
      </c>
      <c r="C265" s="27" t="s">
        <v>39</v>
      </c>
      <c r="D265" s="27">
        <v>2125.4666667000001</v>
      </c>
      <c r="E265" s="28">
        <v>40773</v>
      </c>
    </row>
    <row r="266" spans="1:5">
      <c r="A266" s="27">
        <v>2008</v>
      </c>
      <c r="B266" s="27" t="s">
        <v>29</v>
      </c>
      <c r="C266" s="27" t="s">
        <v>40</v>
      </c>
      <c r="D266" s="27">
        <v>1222.5333333000001</v>
      </c>
      <c r="E266" s="28">
        <v>40773</v>
      </c>
    </row>
    <row r="267" spans="1:5">
      <c r="A267" s="27">
        <v>2008</v>
      </c>
      <c r="B267" s="27" t="s">
        <v>29</v>
      </c>
      <c r="C267" s="27" t="s">
        <v>41</v>
      </c>
      <c r="D267" s="27">
        <v>2650</v>
      </c>
      <c r="E267" s="28">
        <v>40773</v>
      </c>
    </row>
    <row r="268" spans="1:5">
      <c r="A268" s="27">
        <v>2008</v>
      </c>
      <c r="B268" s="27" t="s">
        <v>29</v>
      </c>
      <c r="C268" s="27" t="s">
        <v>42</v>
      </c>
      <c r="D268" s="27">
        <v>1017.4</v>
      </c>
      <c r="E268" s="28">
        <v>40773</v>
      </c>
    </row>
    <row r="269" spans="1:5">
      <c r="A269" s="27">
        <v>2008</v>
      </c>
      <c r="B269" s="27" t="s">
        <v>29</v>
      </c>
      <c r="C269" s="27" t="s">
        <v>43</v>
      </c>
      <c r="D269" s="27">
        <v>7220.8</v>
      </c>
      <c r="E269" s="28">
        <v>40773</v>
      </c>
    </row>
    <row r="270" spans="1:5">
      <c r="A270" s="27">
        <v>2008</v>
      </c>
      <c r="B270" s="27" t="s">
        <v>29</v>
      </c>
      <c r="C270" s="27" t="s">
        <v>44</v>
      </c>
      <c r="D270" s="27">
        <v>4742.6000000000004</v>
      </c>
      <c r="E270" s="28">
        <v>40773</v>
      </c>
    </row>
    <row r="271" spans="1:5">
      <c r="A271" s="27">
        <v>2008</v>
      </c>
      <c r="B271" s="27" t="s">
        <v>29</v>
      </c>
      <c r="C271" s="27" t="s">
        <v>45</v>
      </c>
      <c r="D271" s="27">
        <v>3806.6666667</v>
      </c>
      <c r="E271" s="28">
        <v>40773</v>
      </c>
    </row>
    <row r="272" spans="1:5">
      <c r="A272" s="27">
        <v>2008</v>
      </c>
      <c r="B272" s="27" t="s">
        <v>29</v>
      </c>
      <c r="C272" s="27" t="s">
        <v>46</v>
      </c>
      <c r="D272" s="27">
        <v>4188.2666667000003</v>
      </c>
      <c r="E272" s="28">
        <v>40773</v>
      </c>
    </row>
    <row r="273" spans="1:5">
      <c r="A273" s="27">
        <v>2008</v>
      </c>
      <c r="B273" s="27" t="s">
        <v>29</v>
      </c>
      <c r="C273" s="27" t="s">
        <v>47</v>
      </c>
      <c r="D273" s="27">
        <v>6373.7333332999997</v>
      </c>
      <c r="E273" s="28">
        <v>40773</v>
      </c>
    </row>
    <row r="274" spans="1:5">
      <c r="A274" s="27">
        <v>2008</v>
      </c>
      <c r="B274" s="27" t="s">
        <v>29</v>
      </c>
      <c r="C274" s="27" t="s">
        <v>48</v>
      </c>
      <c r="D274" s="27">
        <v>761.86666666999997</v>
      </c>
      <c r="E274" s="28">
        <v>40773</v>
      </c>
    </row>
    <row r="275" spans="1:5">
      <c r="A275" s="27">
        <v>2008</v>
      </c>
      <c r="B275" s="27" t="s">
        <v>29</v>
      </c>
      <c r="C275" s="27" t="s">
        <v>49</v>
      </c>
      <c r="D275" s="27">
        <v>2313.5733332999998</v>
      </c>
      <c r="E275" s="28">
        <v>40773</v>
      </c>
    </row>
    <row r="276" spans="1:5">
      <c r="A276" s="27">
        <v>2008</v>
      </c>
      <c r="B276" s="27" t="s">
        <v>29</v>
      </c>
      <c r="C276" s="27" t="s">
        <v>50</v>
      </c>
      <c r="D276" s="27">
        <v>1992.1333333</v>
      </c>
      <c r="E276" s="28">
        <v>40773</v>
      </c>
    </row>
    <row r="277" spans="1:5">
      <c r="A277" s="27">
        <v>2008</v>
      </c>
      <c r="B277" s="27" t="s">
        <v>29</v>
      </c>
      <c r="C277" s="27" t="s">
        <v>51</v>
      </c>
      <c r="D277" s="27">
        <v>58563.306666999997</v>
      </c>
      <c r="E277" s="28">
        <v>40773</v>
      </c>
    </row>
    <row r="278" spans="1:5">
      <c r="A278" s="27">
        <v>2008</v>
      </c>
      <c r="B278" s="27" t="s">
        <v>52</v>
      </c>
      <c r="C278" s="27" t="s">
        <v>53</v>
      </c>
      <c r="D278" s="27">
        <v>1432.8</v>
      </c>
      <c r="E278" s="28">
        <v>40773</v>
      </c>
    </row>
    <row r="279" spans="1:5">
      <c r="A279" s="27">
        <v>2008</v>
      </c>
      <c r="B279" s="27" t="s">
        <v>52</v>
      </c>
      <c r="C279" s="27" t="s">
        <v>54</v>
      </c>
      <c r="D279" s="27">
        <v>2243</v>
      </c>
      <c r="E279" s="28">
        <v>40773</v>
      </c>
    </row>
    <row r="280" spans="1:5">
      <c r="A280" s="27">
        <v>2008</v>
      </c>
      <c r="B280" s="27" t="s">
        <v>52</v>
      </c>
      <c r="C280" s="27" t="s">
        <v>55</v>
      </c>
      <c r="D280" s="27">
        <v>4183.2333332999997</v>
      </c>
      <c r="E280" s="28">
        <v>40773</v>
      </c>
    </row>
    <row r="281" spans="1:5">
      <c r="A281" s="27">
        <v>2008</v>
      </c>
      <c r="B281" s="27" t="s">
        <v>52</v>
      </c>
      <c r="C281" s="27" t="s">
        <v>56</v>
      </c>
      <c r="D281" s="27">
        <v>15604.8</v>
      </c>
      <c r="E281" s="28">
        <v>40773</v>
      </c>
    </row>
    <row r="282" spans="1:5">
      <c r="A282" s="27">
        <v>2008</v>
      </c>
      <c r="B282" s="27" t="s">
        <v>52</v>
      </c>
      <c r="C282" s="27" t="s">
        <v>57</v>
      </c>
      <c r="D282" s="27">
        <v>5450.0833333</v>
      </c>
      <c r="E282" s="28">
        <v>40773</v>
      </c>
    </row>
    <row r="283" spans="1:5">
      <c r="A283" s="27">
        <v>2008</v>
      </c>
      <c r="B283" s="27" t="s">
        <v>52</v>
      </c>
      <c r="C283" s="27" t="s">
        <v>58</v>
      </c>
      <c r="D283" s="27">
        <v>4226.9666667000001</v>
      </c>
      <c r="E283" s="28">
        <v>40773</v>
      </c>
    </row>
    <row r="284" spans="1:5">
      <c r="A284" s="27">
        <v>2008</v>
      </c>
      <c r="B284" s="27" t="s">
        <v>52</v>
      </c>
      <c r="C284" s="27" t="s">
        <v>59</v>
      </c>
      <c r="D284" s="27">
        <v>5672.85</v>
      </c>
      <c r="E284" s="28">
        <v>40773</v>
      </c>
    </row>
    <row r="285" spans="1:5">
      <c r="A285" s="27">
        <v>2008</v>
      </c>
      <c r="B285" s="27" t="s">
        <v>52</v>
      </c>
      <c r="C285" s="27" t="s">
        <v>60</v>
      </c>
      <c r="D285" s="27">
        <v>8171.65</v>
      </c>
      <c r="E285" s="28">
        <v>40773</v>
      </c>
    </row>
    <row r="286" spans="1:5">
      <c r="A286" s="27">
        <v>2008</v>
      </c>
      <c r="B286" s="27" t="s">
        <v>52</v>
      </c>
      <c r="C286" s="27" t="s">
        <v>61</v>
      </c>
      <c r="D286" s="27">
        <v>5652.5083333000002</v>
      </c>
      <c r="E286" s="28">
        <v>40773</v>
      </c>
    </row>
    <row r="287" spans="1:5">
      <c r="A287" s="27">
        <v>2008</v>
      </c>
      <c r="B287" s="27" t="s">
        <v>52</v>
      </c>
      <c r="C287" s="27" t="s">
        <v>62</v>
      </c>
      <c r="D287" s="27">
        <v>8735.6083333000006</v>
      </c>
      <c r="E287" s="28">
        <v>40773</v>
      </c>
    </row>
    <row r="288" spans="1:5">
      <c r="A288" s="27">
        <v>2008</v>
      </c>
      <c r="B288" s="27" t="s">
        <v>52</v>
      </c>
      <c r="C288" s="27" t="s">
        <v>63</v>
      </c>
      <c r="D288" s="27">
        <v>25834.583332999999</v>
      </c>
      <c r="E288" s="28">
        <v>40773</v>
      </c>
    </row>
    <row r="289" spans="1:5">
      <c r="A289" s="27">
        <v>2008</v>
      </c>
      <c r="B289" s="27" t="s">
        <v>52</v>
      </c>
      <c r="C289" s="27" t="s">
        <v>64</v>
      </c>
      <c r="D289" s="27">
        <v>10149.4</v>
      </c>
      <c r="E289" s="28">
        <v>40773</v>
      </c>
    </row>
    <row r="290" spans="1:5">
      <c r="A290" s="27">
        <v>2008</v>
      </c>
      <c r="B290" s="27" t="s">
        <v>52</v>
      </c>
      <c r="C290" s="27" t="s">
        <v>65</v>
      </c>
      <c r="D290" s="27">
        <v>9577.9166667000009</v>
      </c>
      <c r="E290" s="28">
        <v>40773</v>
      </c>
    </row>
    <row r="291" spans="1:5">
      <c r="A291" s="27">
        <v>2008</v>
      </c>
      <c r="B291" s="27" t="s">
        <v>52</v>
      </c>
      <c r="C291" s="27" t="s">
        <v>51</v>
      </c>
      <c r="D291" s="27">
        <v>106935.4</v>
      </c>
      <c r="E291" s="28">
        <v>40773</v>
      </c>
    </row>
    <row r="292" spans="1:5">
      <c r="A292" s="27">
        <v>2008</v>
      </c>
      <c r="B292" s="27" t="s">
        <v>66</v>
      </c>
      <c r="C292" s="27" t="s">
        <v>67</v>
      </c>
      <c r="D292" s="27">
        <v>353</v>
      </c>
      <c r="E292" s="28">
        <v>40773</v>
      </c>
    </row>
    <row r="293" spans="1:5">
      <c r="A293" s="27">
        <v>2008</v>
      </c>
      <c r="B293" s="27" t="s">
        <v>66</v>
      </c>
      <c r="C293" s="27" t="s">
        <v>68</v>
      </c>
      <c r="D293" s="27">
        <v>1257</v>
      </c>
      <c r="E293" s="28">
        <v>40773</v>
      </c>
    </row>
    <row r="294" spans="1:5">
      <c r="A294" s="27">
        <v>2008</v>
      </c>
      <c r="B294" s="27" t="s">
        <v>66</v>
      </c>
      <c r="C294" s="27" t="s">
        <v>51</v>
      </c>
      <c r="D294" s="27">
        <v>1610</v>
      </c>
      <c r="E294" s="28">
        <v>40773</v>
      </c>
    </row>
    <row r="295" spans="1:5">
      <c r="A295" s="27">
        <v>2008</v>
      </c>
      <c r="B295" s="27" t="s">
        <v>69</v>
      </c>
      <c r="C295" s="27" t="s">
        <v>70</v>
      </c>
      <c r="D295" s="27">
        <v>1446</v>
      </c>
      <c r="E295" s="28">
        <v>40773</v>
      </c>
    </row>
    <row r="296" spans="1:5">
      <c r="A296" s="27">
        <v>2008</v>
      </c>
      <c r="B296" s="27" t="s">
        <v>69</v>
      </c>
      <c r="C296" s="27" t="s">
        <v>71</v>
      </c>
      <c r="D296" s="27">
        <v>908</v>
      </c>
      <c r="E296" s="28">
        <v>40773</v>
      </c>
    </row>
    <row r="297" spans="1:5">
      <c r="A297" s="27">
        <v>2008</v>
      </c>
      <c r="B297" s="27" t="s">
        <v>69</v>
      </c>
      <c r="C297" s="27" t="s">
        <v>72</v>
      </c>
      <c r="D297" s="27">
        <v>1059</v>
      </c>
      <c r="E297" s="28">
        <v>40773</v>
      </c>
    </row>
    <row r="298" spans="1:5">
      <c r="A298" s="27">
        <v>2008</v>
      </c>
      <c r="B298" s="27" t="s">
        <v>69</v>
      </c>
      <c r="C298" s="27" t="s">
        <v>73</v>
      </c>
      <c r="D298" s="27">
        <v>1453</v>
      </c>
      <c r="E298" s="28">
        <v>40773</v>
      </c>
    </row>
    <row r="299" spans="1:5">
      <c r="A299" s="27">
        <v>2008</v>
      </c>
      <c r="B299" s="27" t="s">
        <v>69</v>
      </c>
      <c r="C299" s="27" t="s">
        <v>74</v>
      </c>
      <c r="D299" s="27">
        <v>9226</v>
      </c>
      <c r="E299" s="28">
        <v>40773</v>
      </c>
    </row>
    <row r="300" spans="1:5">
      <c r="A300" s="27">
        <v>2008</v>
      </c>
      <c r="B300" s="27" t="s">
        <v>69</v>
      </c>
      <c r="C300" s="27" t="s">
        <v>75</v>
      </c>
      <c r="D300" s="27">
        <v>770</v>
      </c>
      <c r="E300" s="28">
        <v>40773</v>
      </c>
    </row>
    <row r="301" spans="1:5">
      <c r="A301" s="27">
        <v>2008</v>
      </c>
      <c r="B301" s="27" t="s">
        <v>69</v>
      </c>
      <c r="C301" s="27" t="s">
        <v>76</v>
      </c>
      <c r="D301" s="27">
        <v>3754</v>
      </c>
      <c r="E301" s="28">
        <v>40773</v>
      </c>
    </row>
    <row r="302" spans="1:5">
      <c r="A302" s="27">
        <v>2008</v>
      </c>
      <c r="B302" s="27" t="s">
        <v>69</v>
      </c>
      <c r="C302" s="27" t="s">
        <v>77</v>
      </c>
      <c r="D302" s="27">
        <v>1727</v>
      </c>
      <c r="E302" s="28">
        <v>40773</v>
      </c>
    </row>
    <row r="303" spans="1:5">
      <c r="A303" s="27">
        <v>2008</v>
      </c>
      <c r="B303" s="27" t="s">
        <v>69</v>
      </c>
      <c r="C303" s="27" t="s">
        <v>78</v>
      </c>
      <c r="D303" s="27">
        <v>2319</v>
      </c>
      <c r="E303" s="28">
        <v>40773</v>
      </c>
    </row>
    <row r="304" spans="1:5">
      <c r="A304" s="27">
        <v>2008</v>
      </c>
      <c r="B304" s="27" t="s">
        <v>69</v>
      </c>
      <c r="C304" s="27" t="s">
        <v>79</v>
      </c>
      <c r="D304" s="27">
        <v>923</v>
      </c>
      <c r="E304" s="28">
        <v>40773</v>
      </c>
    </row>
    <row r="305" spans="1:5">
      <c r="A305" s="27">
        <v>2008</v>
      </c>
      <c r="B305" s="27" t="s">
        <v>69</v>
      </c>
      <c r="C305" s="27" t="s">
        <v>80</v>
      </c>
      <c r="D305" s="27">
        <v>8355</v>
      </c>
      <c r="E305" s="28">
        <v>40773</v>
      </c>
    </row>
    <row r="306" spans="1:5">
      <c r="A306" s="27">
        <v>2008</v>
      </c>
      <c r="B306" s="27" t="s">
        <v>69</v>
      </c>
      <c r="C306" s="27" t="s">
        <v>81</v>
      </c>
      <c r="D306" s="27">
        <v>2323</v>
      </c>
      <c r="E306" s="28">
        <v>40773</v>
      </c>
    </row>
    <row r="307" spans="1:5">
      <c r="A307" s="27">
        <v>2008</v>
      </c>
      <c r="B307" s="27" t="s">
        <v>69</v>
      </c>
      <c r="C307" s="27" t="s">
        <v>82</v>
      </c>
      <c r="D307" s="27">
        <v>2603</v>
      </c>
      <c r="E307" s="28">
        <v>40773</v>
      </c>
    </row>
    <row r="308" spans="1:5">
      <c r="A308" s="27">
        <v>2008</v>
      </c>
      <c r="B308" s="27" t="s">
        <v>69</v>
      </c>
      <c r="C308" s="27" t="s">
        <v>83</v>
      </c>
      <c r="D308" s="27">
        <v>1533</v>
      </c>
      <c r="E308" s="28">
        <v>40773</v>
      </c>
    </row>
    <row r="309" spans="1:5">
      <c r="A309" s="27">
        <v>2008</v>
      </c>
      <c r="B309" s="27" t="s">
        <v>69</v>
      </c>
      <c r="C309" s="27" t="s">
        <v>84</v>
      </c>
      <c r="D309" s="27">
        <v>4669</v>
      </c>
      <c r="E309" s="28">
        <v>40773</v>
      </c>
    </row>
    <row r="310" spans="1:5">
      <c r="A310" s="27">
        <v>2008</v>
      </c>
      <c r="B310" s="27" t="s">
        <v>69</v>
      </c>
      <c r="C310" s="27" t="s">
        <v>85</v>
      </c>
      <c r="D310" s="27">
        <v>2347</v>
      </c>
      <c r="E310" s="28">
        <v>40773</v>
      </c>
    </row>
    <row r="311" spans="1:5">
      <c r="A311" s="27">
        <v>2008</v>
      </c>
      <c r="B311" s="27" t="s">
        <v>69</v>
      </c>
      <c r="C311" s="27" t="s">
        <v>86</v>
      </c>
      <c r="D311" s="27">
        <v>11565</v>
      </c>
      <c r="E311" s="28">
        <v>40773</v>
      </c>
    </row>
    <row r="312" spans="1:5">
      <c r="A312" s="27">
        <v>2008</v>
      </c>
      <c r="B312" s="27" t="s">
        <v>69</v>
      </c>
      <c r="C312" s="27" t="s">
        <v>87</v>
      </c>
      <c r="D312" s="27">
        <v>2840</v>
      </c>
      <c r="E312" s="28">
        <v>40773</v>
      </c>
    </row>
    <row r="313" spans="1:5">
      <c r="A313" s="27">
        <v>2008</v>
      </c>
      <c r="B313" s="27" t="s">
        <v>69</v>
      </c>
      <c r="C313" s="27" t="s">
        <v>88</v>
      </c>
      <c r="D313" s="27">
        <v>1017</v>
      </c>
      <c r="E313" s="28">
        <v>40773</v>
      </c>
    </row>
    <row r="314" spans="1:5">
      <c r="A314" s="27">
        <v>2008</v>
      </c>
      <c r="B314" s="27" t="s">
        <v>69</v>
      </c>
      <c r="C314" s="27" t="s">
        <v>89</v>
      </c>
      <c r="D314" s="27">
        <v>11744</v>
      </c>
      <c r="E314" s="28">
        <v>40773</v>
      </c>
    </row>
    <row r="315" spans="1:5">
      <c r="A315" s="27">
        <v>2008</v>
      </c>
      <c r="B315" s="27" t="s">
        <v>69</v>
      </c>
      <c r="C315" s="27" t="s">
        <v>90</v>
      </c>
      <c r="D315" s="27">
        <v>11143</v>
      </c>
      <c r="E315" s="28">
        <v>40773</v>
      </c>
    </row>
    <row r="316" spans="1:5">
      <c r="A316" s="27">
        <v>2008</v>
      </c>
      <c r="B316" s="27" t="s">
        <v>69</v>
      </c>
      <c r="C316" s="27" t="s">
        <v>91</v>
      </c>
      <c r="D316" s="27">
        <v>1018</v>
      </c>
      <c r="E316" s="28">
        <v>40773</v>
      </c>
    </row>
    <row r="317" spans="1:5">
      <c r="A317" s="27">
        <v>2008</v>
      </c>
      <c r="B317" s="27" t="s">
        <v>69</v>
      </c>
      <c r="C317" s="27" t="s">
        <v>92</v>
      </c>
      <c r="D317" s="27">
        <v>1094</v>
      </c>
      <c r="E317" s="28">
        <v>40773</v>
      </c>
    </row>
    <row r="318" spans="1:5">
      <c r="A318" s="27">
        <v>2008</v>
      </c>
      <c r="B318" s="27" t="s">
        <v>69</v>
      </c>
      <c r="C318" s="27" t="s">
        <v>93</v>
      </c>
      <c r="D318" s="27">
        <v>1803</v>
      </c>
      <c r="E318" s="28">
        <v>40773</v>
      </c>
    </row>
    <row r="319" spans="1:5">
      <c r="A319" s="27">
        <v>2008</v>
      </c>
      <c r="B319" s="27" t="s">
        <v>69</v>
      </c>
      <c r="C319" s="27" t="s">
        <v>51</v>
      </c>
      <c r="D319" s="27">
        <v>87639</v>
      </c>
      <c r="E319" s="28">
        <v>40773</v>
      </c>
    </row>
    <row r="320" spans="1:5">
      <c r="A320" s="27">
        <v>2008</v>
      </c>
      <c r="B320" s="27" t="s">
        <v>94</v>
      </c>
      <c r="C320" s="27" t="s">
        <v>95</v>
      </c>
      <c r="D320" s="27">
        <v>254747.70667000001</v>
      </c>
      <c r="E320" s="28">
        <v>40773</v>
      </c>
    </row>
    <row r="321" spans="1:5">
      <c r="A321" s="27">
        <v>2009</v>
      </c>
      <c r="B321" s="27" t="s">
        <v>29</v>
      </c>
      <c r="C321" s="27" t="s">
        <v>30</v>
      </c>
      <c r="D321" s="27">
        <v>2833.2666666999999</v>
      </c>
      <c r="E321" s="28">
        <v>40773</v>
      </c>
    </row>
    <row r="322" spans="1:5">
      <c r="A322" s="27">
        <v>2009</v>
      </c>
      <c r="B322" s="27" t="s">
        <v>29</v>
      </c>
      <c r="C322" s="27" t="s">
        <v>31</v>
      </c>
      <c r="D322" s="27">
        <v>2696.2333333000001</v>
      </c>
      <c r="E322" s="28">
        <v>40773</v>
      </c>
    </row>
    <row r="323" spans="1:5">
      <c r="A323" s="27">
        <v>2009</v>
      </c>
      <c r="B323" s="27" t="s">
        <v>29</v>
      </c>
      <c r="C323" s="27" t="s">
        <v>32</v>
      </c>
      <c r="D323" s="27">
        <v>4026.1666667</v>
      </c>
      <c r="E323" s="28">
        <v>40773</v>
      </c>
    </row>
    <row r="324" spans="1:5">
      <c r="A324" s="27">
        <v>2009</v>
      </c>
      <c r="B324" s="27" t="s">
        <v>29</v>
      </c>
      <c r="C324" s="27" t="s">
        <v>33</v>
      </c>
      <c r="D324" s="27">
        <v>1115.5999999999999</v>
      </c>
      <c r="E324" s="28">
        <v>40773</v>
      </c>
    </row>
    <row r="325" spans="1:5">
      <c r="A325" s="27">
        <v>2009</v>
      </c>
      <c r="B325" s="27" t="s">
        <v>29</v>
      </c>
      <c r="C325" s="27" t="s">
        <v>34</v>
      </c>
      <c r="D325" s="27">
        <v>2065.6</v>
      </c>
      <c r="E325" s="28">
        <v>40773</v>
      </c>
    </row>
    <row r="326" spans="1:5">
      <c r="A326" s="27">
        <v>2009</v>
      </c>
      <c r="B326" s="27" t="s">
        <v>29</v>
      </c>
      <c r="C326" s="27" t="s">
        <v>35</v>
      </c>
      <c r="D326" s="27">
        <v>408.6</v>
      </c>
      <c r="E326" s="28">
        <v>40773</v>
      </c>
    </row>
    <row r="327" spans="1:5">
      <c r="A327" s="27">
        <v>2009</v>
      </c>
      <c r="B327" s="27" t="s">
        <v>29</v>
      </c>
      <c r="C327" s="27" t="s">
        <v>36</v>
      </c>
      <c r="D327" s="27">
        <v>3900.0333332999999</v>
      </c>
      <c r="E327" s="28">
        <v>40773</v>
      </c>
    </row>
    <row r="328" spans="1:5">
      <c r="A328" s="27">
        <v>2009</v>
      </c>
      <c r="B328" s="27" t="s">
        <v>29</v>
      </c>
      <c r="C328" s="27" t="s">
        <v>37</v>
      </c>
      <c r="D328" s="27">
        <v>2968.0666667</v>
      </c>
      <c r="E328" s="28">
        <v>40773</v>
      </c>
    </row>
    <row r="329" spans="1:5">
      <c r="A329" s="27">
        <v>2009</v>
      </c>
      <c r="B329" s="27" t="s">
        <v>29</v>
      </c>
      <c r="C329" s="27" t="s">
        <v>38</v>
      </c>
      <c r="D329" s="27">
        <v>2693.3333333</v>
      </c>
      <c r="E329" s="28">
        <v>40773</v>
      </c>
    </row>
    <row r="330" spans="1:5">
      <c r="A330" s="27">
        <v>2009</v>
      </c>
      <c r="B330" s="27" t="s">
        <v>29</v>
      </c>
      <c r="C330" s="27" t="s">
        <v>39</v>
      </c>
      <c r="D330" s="27">
        <v>2650</v>
      </c>
      <c r="E330" s="28">
        <v>40773</v>
      </c>
    </row>
    <row r="331" spans="1:5">
      <c r="A331" s="27">
        <v>2009</v>
      </c>
      <c r="B331" s="27" t="s">
        <v>29</v>
      </c>
      <c r="C331" s="27" t="s">
        <v>40</v>
      </c>
      <c r="D331" s="27">
        <v>1587.6666667</v>
      </c>
      <c r="E331" s="28">
        <v>40773</v>
      </c>
    </row>
    <row r="332" spans="1:5">
      <c r="A332" s="27">
        <v>2009</v>
      </c>
      <c r="B332" s="27" t="s">
        <v>29</v>
      </c>
      <c r="C332" s="27" t="s">
        <v>41</v>
      </c>
      <c r="D332" s="27">
        <v>3355.9666667000001</v>
      </c>
      <c r="E332" s="28">
        <v>40773</v>
      </c>
    </row>
    <row r="333" spans="1:5">
      <c r="A333" s="27">
        <v>2009</v>
      </c>
      <c r="B333" s="27" t="s">
        <v>29</v>
      </c>
      <c r="C333" s="27" t="s">
        <v>42</v>
      </c>
      <c r="D333" s="27">
        <v>1207.8</v>
      </c>
      <c r="E333" s="28">
        <v>40773</v>
      </c>
    </row>
    <row r="334" spans="1:5">
      <c r="A334" s="27">
        <v>2009</v>
      </c>
      <c r="B334" s="27" t="s">
        <v>29</v>
      </c>
      <c r="C334" s="27" t="s">
        <v>43</v>
      </c>
      <c r="D334" s="27">
        <v>8498.8666666999998</v>
      </c>
      <c r="E334" s="28">
        <v>40773</v>
      </c>
    </row>
    <row r="335" spans="1:5">
      <c r="A335" s="27">
        <v>2009</v>
      </c>
      <c r="B335" s="27" t="s">
        <v>29</v>
      </c>
      <c r="C335" s="27" t="s">
        <v>44</v>
      </c>
      <c r="D335" s="27">
        <v>5122.3333333</v>
      </c>
      <c r="E335" s="28">
        <v>40773</v>
      </c>
    </row>
    <row r="336" spans="1:5">
      <c r="A336" s="27">
        <v>2009</v>
      </c>
      <c r="B336" s="27" t="s">
        <v>29</v>
      </c>
      <c r="C336" s="27" t="s">
        <v>45</v>
      </c>
      <c r="D336" s="27">
        <v>4292.0666666999996</v>
      </c>
      <c r="E336" s="28">
        <v>40773</v>
      </c>
    </row>
    <row r="337" spans="1:5">
      <c r="A337" s="27">
        <v>2009</v>
      </c>
      <c r="B337" s="27" t="s">
        <v>29</v>
      </c>
      <c r="C337" s="27" t="s">
        <v>46</v>
      </c>
      <c r="D337" s="27">
        <v>4882.3999999999996</v>
      </c>
      <c r="E337" s="28">
        <v>40773</v>
      </c>
    </row>
    <row r="338" spans="1:5">
      <c r="A338" s="27">
        <v>2009</v>
      </c>
      <c r="B338" s="27" t="s">
        <v>29</v>
      </c>
      <c r="C338" s="27" t="s">
        <v>47</v>
      </c>
      <c r="D338" s="27">
        <v>7103.0666666999996</v>
      </c>
      <c r="E338" s="28">
        <v>40773</v>
      </c>
    </row>
    <row r="339" spans="1:5">
      <c r="A339" s="27">
        <v>2009</v>
      </c>
      <c r="B339" s="27" t="s">
        <v>29</v>
      </c>
      <c r="C339" s="27" t="s">
        <v>48</v>
      </c>
      <c r="D339" s="27">
        <v>858.06666667000002</v>
      </c>
      <c r="E339" s="28">
        <v>40773</v>
      </c>
    </row>
    <row r="340" spans="1:5">
      <c r="A340" s="27">
        <v>2009</v>
      </c>
      <c r="B340" s="27" t="s">
        <v>29</v>
      </c>
      <c r="C340" s="27" t="s">
        <v>49</v>
      </c>
      <c r="D340" s="27">
        <v>2971.6066667</v>
      </c>
      <c r="E340" s="28">
        <v>40773</v>
      </c>
    </row>
    <row r="341" spans="1:5">
      <c r="A341" s="27">
        <v>2009</v>
      </c>
      <c r="B341" s="27" t="s">
        <v>29</v>
      </c>
      <c r="C341" s="27" t="s">
        <v>50</v>
      </c>
      <c r="D341" s="27">
        <v>2501.2666666999999</v>
      </c>
      <c r="E341" s="28">
        <v>40773</v>
      </c>
    </row>
    <row r="342" spans="1:5">
      <c r="A342" s="27">
        <v>2009</v>
      </c>
      <c r="B342" s="27" t="s">
        <v>29</v>
      </c>
      <c r="C342" s="27" t="s">
        <v>51</v>
      </c>
      <c r="D342" s="27">
        <v>67738.006666999994</v>
      </c>
      <c r="E342" s="28">
        <v>40773</v>
      </c>
    </row>
    <row r="343" spans="1:5">
      <c r="A343" s="27">
        <v>2009</v>
      </c>
      <c r="B343" s="27" t="s">
        <v>52</v>
      </c>
      <c r="C343" s="27" t="s">
        <v>53</v>
      </c>
      <c r="D343" s="27">
        <v>1497.7333332999999</v>
      </c>
      <c r="E343" s="28">
        <v>40773</v>
      </c>
    </row>
    <row r="344" spans="1:5">
      <c r="A344" s="27">
        <v>2009</v>
      </c>
      <c r="B344" s="27" t="s">
        <v>52</v>
      </c>
      <c r="C344" s="27" t="s">
        <v>54</v>
      </c>
      <c r="D344" s="27">
        <v>2416.3166667</v>
      </c>
      <c r="E344" s="28">
        <v>40773</v>
      </c>
    </row>
    <row r="345" spans="1:5">
      <c r="A345" s="27">
        <v>2009</v>
      </c>
      <c r="B345" s="27" t="s">
        <v>52</v>
      </c>
      <c r="C345" s="27" t="s">
        <v>55</v>
      </c>
      <c r="D345" s="27">
        <v>4531.1499999999996</v>
      </c>
      <c r="E345" s="28">
        <v>40773</v>
      </c>
    </row>
    <row r="346" spans="1:5">
      <c r="A346" s="27">
        <v>2009</v>
      </c>
      <c r="B346" s="27" t="s">
        <v>52</v>
      </c>
      <c r="C346" s="27" t="s">
        <v>56</v>
      </c>
      <c r="D346" s="27">
        <v>16228.316666999999</v>
      </c>
      <c r="E346" s="28">
        <v>40773</v>
      </c>
    </row>
    <row r="347" spans="1:5">
      <c r="A347" s="27">
        <v>2009</v>
      </c>
      <c r="B347" s="27" t="s">
        <v>52</v>
      </c>
      <c r="C347" s="27" t="s">
        <v>57</v>
      </c>
      <c r="D347" s="27">
        <v>5861.3833333000002</v>
      </c>
      <c r="E347" s="28">
        <v>40773</v>
      </c>
    </row>
    <row r="348" spans="1:5">
      <c r="A348" s="27">
        <v>2009</v>
      </c>
      <c r="B348" s="27" t="s">
        <v>52</v>
      </c>
      <c r="C348" s="27" t="s">
        <v>58</v>
      </c>
      <c r="D348" s="27">
        <v>4462.2333332999997</v>
      </c>
      <c r="E348" s="28">
        <v>40773</v>
      </c>
    </row>
    <row r="349" spans="1:5">
      <c r="A349" s="27">
        <v>2009</v>
      </c>
      <c r="B349" s="27" t="s">
        <v>52</v>
      </c>
      <c r="C349" s="27" t="s">
        <v>59</v>
      </c>
      <c r="D349" s="27">
        <v>5857.4166667</v>
      </c>
      <c r="E349" s="28">
        <v>40773</v>
      </c>
    </row>
    <row r="350" spans="1:5">
      <c r="A350" s="27">
        <v>2009</v>
      </c>
      <c r="B350" s="27" t="s">
        <v>52</v>
      </c>
      <c r="C350" s="27" t="s">
        <v>60</v>
      </c>
      <c r="D350" s="27">
        <v>8366.65</v>
      </c>
      <c r="E350" s="28">
        <v>40773</v>
      </c>
    </row>
    <row r="351" spans="1:5">
      <c r="A351" s="27">
        <v>2009</v>
      </c>
      <c r="B351" s="27" t="s">
        <v>52</v>
      </c>
      <c r="C351" s="27" t="s">
        <v>61</v>
      </c>
      <c r="D351" s="27">
        <v>5511.2666667000003</v>
      </c>
      <c r="E351" s="28">
        <v>40773</v>
      </c>
    </row>
    <row r="352" spans="1:5">
      <c r="A352" s="27">
        <v>2009</v>
      </c>
      <c r="B352" s="27" t="s">
        <v>52</v>
      </c>
      <c r="C352" s="27" t="s">
        <v>62</v>
      </c>
      <c r="D352" s="27">
        <v>8806.6583332999999</v>
      </c>
      <c r="E352" s="28">
        <v>40773</v>
      </c>
    </row>
    <row r="353" spans="1:5">
      <c r="A353" s="27">
        <v>2009</v>
      </c>
      <c r="B353" s="27" t="s">
        <v>52</v>
      </c>
      <c r="C353" s="27" t="s">
        <v>63</v>
      </c>
      <c r="D353" s="27">
        <v>26786.658332999999</v>
      </c>
      <c r="E353" s="28">
        <v>40773</v>
      </c>
    </row>
    <row r="354" spans="1:5">
      <c r="A354" s="27">
        <v>2009</v>
      </c>
      <c r="B354" s="27" t="s">
        <v>52</v>
      </c>
      <c r="C354" s="27" t="s">
        <v>64</v>
      </c>
      <c r="D354" s="27">
        <v>10595.891667</v>
      </c>
      <c r="E354" s="28">
        <v>40773</v>
      </c>
    </row>
    <row r="355" spans="1:5">
      <c r="A355" s="27">
        <v>2009</v>
      </c>
      <c r="B355" s="27" t="s">
        <v>52</v>
      </c>
      <c r="C355" s="27" t="s">
        <v>65</v>
      </c>
      <c r="D355" s="27">
        <v>10029.958333</v>
      </c>
      <c r="E355" s="28">
        <v>40773</v>
      </c>
    </row>
    <row r="356" spans="1:5">
      <c r="A356" s="27">
        <v>2009</v>
      </c>
      <c r="B356" s="27" t="s">
        <v>52</v>
      </c>
      <c r="C356" s="27" t="s">
        <v>51</v>
      </c>
      <c r="D356" s="27">
        <v>110951.63333</v>
      </c>
      <c r="E356" s="28">
        <v>40773</v>
      </c>
    </row>
    <row r="357" spans="1:5">
      <c r="A357" s="27">
        <v>2009</v>
      </c>
      <c r="B357" s="27" t="s">
        <v>66</v>
      </c>
      <c r="C357" s="27" t="s">
        <v>67</v>
      </c>
      <c r="D357" s="27">
        <v>328</v>
      </c>
      <c r="E357" s="28">
        <v>40773</v>
      </c>
    </row>
    <row r="358" spans="1:5">
      <c r="A358" s="27">
        <v>2009</v>
      </c>
      <c r="B358" s="27" t="s">
        <v>66</v>
      </c>
      <c r="C358" s="27" t="s">
        <v>68</v>
      </c>
      <c r="D358" s="27">
        <v>403</v>
      </c>
      <c r="E358" s="28">
        <v>40773</v>
      </c>
    </row>
    <row r="359" spans="1:5">
      <c r="A359" s="27">
        <v>2009</v>
      </c>
      <c r="B359" s="27" t="s">
        <v>66</v>
      </c>
      <c r="C359" s="27" t="s">
        <v>51</v>
      </c>
      <c r="D359" s="27">
        <v>731</v>
      </c>
      <c r="E359" s="28">
        <v>40773</v>
      </c>
    </row>
    <row r="360" spans="1:5">
      <c r="A360" s="27">
        <v>2009</v>
      </c>
      <c r="B360" s="27" t="s">
        <v>69</v>
      </c>
      <c r="C360" s="27" t="s">
        <v>70</v>
      </c>
      <c r="D360" s="27">
        <v>1408</v>
      </c>
      <c r="E360" s="28">
        <v>40773</v>
      </c>
    </row>
    <row r="361" spans="1:5">
      <c r="A361" s="27">
        <v>2009</v>
      </c>
      <c r="B361" s="27" t="s">
        <v>69</v>
      </c>
      <c r="C361" s="27" t="s">
        <v>71</v>
      </c>
      <c r="D361" s="27">
        <v>1489</v>
      </c>
      <c r="E361" s="28">
        <v>40773</v>
      </c>
    </row>
    <row r="362" spans="1:5">
      <c r="A362" s="27">
        <v>2009</v>
      </c>
      <c r="B362" s="27" t="s">
        <v>69</v>
      </c>
      <c r="C362" s="27" t="s">
        <v>72</v>
      </c>
      <c r="D362" s="27">
        <v>1042</v>
      </c>
      <c r="E362" s="28">
        <v>40773</v>
      </c>
    </row>
    <row r="363" spans="1:5">
      <c r="A363" s="27">
        <v>2009</v>
      </c>
      <c r="B363" s="27" t="s">
        <v>69</v>
      </c>
      <c r="C363" s="27" t="s">
        <v>73</v>
      </c>
      <c r="D363" s="27">
        <v>1514</v>
      </c>
      <c r="E363" s="28">
        <v>40773</v>
      </c>
    </row>
    <row r="364" spans="1:5">
      <c r="A364" s="27">
        <v>2009</v>
      </c>
      <c r="B364" s="27" t="s">
        <v>69</v>
      </c>
      <c r="C364" s="27" t="s">
        <v>74</v>
      </c>
      <c r="D364" s="27">
        <v>10153</v>
      </c>
      <c r="E364" s="28">
        <v>40773</v>
      </c>
    </row>
    <row r="365" spans="1:5">
      <c r="A365" s="27">
        <v>2009</v>
      </c>
      <c r="B365" s="27" t="s">
        <v>69</v>
      </c>
      <c r="C365" s="27" t="s">
        <v>75</v>
      </c>
      <c r="D365" s="27">
        <v>732</v>
      </c>
      <c r="E365" s="28">
        <v>40773</v>
      </c>
    </row>
    <row r="366" spans="1:5">
      <c r="A366" s="27">
        <v>2009</v>
      </c>
      <c r="B366" s="27" t="s">
        <v>69</v>
      </c>
      <c r="C366" s="27" t="s">
        <v>76</v>
      </c>
      <c r="D366" s="27">
        <v>4017</v>
      </c>
      <c r="E366" s="28">
        <v>40773</v>
      </c>
    </row>
    <row r="367" spans="1:5">
      <c r="A367" s="27">
        <v>2009</v>
      </c>
      <c r="B367" s="27" t="s">
        <v>69</v>
      </c>
      <c r="C367" s="27" t="s">
        <v>77</v>
      </c>
      <c r="D367" s="27">
        <v>1783</v>
      </c>
      <c r="E367" s="28">
        <v>40773</v>
      </c>
    </row>
    <row r="368" spans="1:5">
      <c r="A368" s="27">
        <v>2009</v>
      </c>
      <c r="B368" s="27" t="s">
        <v>69</v>
      </c>
      <c r="C368" s="27" t="s">
        <v>78</v>
      </c>
      <c r="D368" s="27">
        <v>2177</v>
      </c>
      <c r="E368" s="28">
        <v>40773</v>
      </c>
    </row>
    <row r="369" spans="1:5">
      <c r="A369" s="27">
        <v>2009</v>
      </c>
      <c r="B369" s="27" t="s">
        <v>69</v>
      </c>
      <c r="C369" s="27" t="s">
        <v>79</v>
      </c>
      <c r="D369" s="27">
        <v>902</v>
      </c>
      <c r="E369" s="28">
        <v>40773</v>
      </c>
    </row>
    <row r="370" spans="1:5">
      <c r="A370" s="27">
        <v>2009</v>
      </c>
      <c r="B370" s="27" t="s">
        <v>69</v>
      </c>
      <c r="C370" s="27" t="s">
        <v>80</v>
      </c>
      <c r="D370" s="27">
        <v>8768</v>
      </c>
      <c r="E370" s="28">
        <v>40773</v>
      </c>
    </row>
    <row r="371" spans="1:5">
      <c r="A371" s="27">
        <v>2009</v>
      </c>
      <c r="B371" s="27" t="s">
        <v>69</v>
      </c>
      <c r="C371" s="27" t="s">
        <v>81</v>
      </c>
      <c r="D371" s="27">
        <v>2596</v>
      </c>
      <c r="E371" s="28">
        <v>40773</v>
      </c>
    </row>
    <row r="372" spans="1:5">
      <c r="A372" s="27">
        <v>2009</v>
      </c>
      <c r="B372" s="27" t="s">
        <v>69</v>
      </c>
      <c r="C372" s="27" t="s">
        <v>82</v>
      </c>
      <c r="D372" s="27">
        <v>2762</v>
      </c>
      <c r="E372" s="28">
        <v>40773</v>
      </c>
    </row>
    <row r="373" spans="1:5">
      <c r="A373" s="27">
        <v>2009</v>
      </c>
      <c r="B373" s="27" t="s">
        <v>69</v>
      </c>
      <c r="C373" s="27" t="s">
        <v>83</v>
      </c>
      <c r="D373" s="27">
        <v>1603</v>
      </c>
      <c r="E373" s="28">
        <v>40773</v>
      </c>
    </row>
    <row r="374" spans="1:5">
      <c r="A374" s="27">
        <v>2009</v>
      </c>
      <c r="B374" s="27" t="s">
        <v>69</v>
      </c>
      <c r="C374" s="27" t="s">
        <v>84</v>
      </c>
      <c r="D374" s="27">
        <v>4865</v>
      </c>
      <c r="E374" s="28">
        <v>40773</v>
      </c>
    </row>
    <row r="375" spans="1:5">
      <c r="A375" s="27">
        <v>2009</v>
      </c>
      <c r="B375" s="27" t="s">
        <v>69</v>
      </c>
      <c r="C375" s="27" t="s">
        <v>85</v>
      </c>
      <c r="D375" s="27">
        <v>2416</v>
      </c>
      <c r="E375" s="28">
        <v>40773</v>
      </c>
    </row>
    <row r="376" spans="1:5">
      <c r="A376" s="27">
        <v>2009</v>
      </c>
      <c r="B376" s="27" t="s">
        <v>69</v>
      </c>
      <c r="C376" s="27" t="s">
        <v>86</v>
      </c>
      <c r="D376" s="27">
        <v>12602</v>
      </c>
      <c r="E376" s="28">
        <v>40773</v>
      </c>
    </row>
    <row r="377" spans="1:5">
      <c r="A377" s="27">
        <v>2009</v>
      </c>
      <c r="B377" s="27" t="s">
        <v>69</v>
      </c>
      <c r="C377" s="27" t="s">
        <v>87</v>
      </c>
      <c r="D377" s="27">
        <v>2963</v>
      </c>
      <c r="E377" s="28">
        <v>40773</v>
      </c>
    </row>
    <row r="378" spans="1:5">
      <c r="A378" s="27">
        <v>2009</v>
      </c>
      <c r="B378" s="27" t="s">
        <v>69</v>
      </c>
      <c r="C378" s="27" t="s">
        <v>88</v>
      </c>
      <c r="D378" s="27">
        <v>1068</v>
      </c>
      <c r="E378" s="28">
        <v>40773</v>
      </c>
    </row>
    <row r="379" spans="1:5">
      <c r="A379" s="27">
        <v>2009</v>
      </c>
      <c r="B379" s="27" t="s">
        <v>69</v>
      </c>
      <c r="C379" s="27" t="s">
        <v>89</v>
      </c>
      <c r="D379" s="27">
        <v>12282</v>
      </c>
      <c r="E379" s="28">
        <v>40773</v>
      </c>
    </row>
    <row r="380" spans="1:5">
      <c r="A380" s="27">
        <v>2009</v>
      </c>
      <c r="B380" s="27" t="s">
        <v>69</v>
      </c>
      <c r="C380" s="27" t="s">
        <v>90</v>
      </c>
      <c r="D380" s="27">
        <v>11292</v>
      </c>
      <c r="E380" s="28">
        <v>40773</v>
      </c>
    </row>
    <row r="381" spans="1:5">
      <c r="A381" s="27">
        <v>2009</v>
      </c>
      <c r="B381" s="27" t="s">
        <v>69</v>
      </c>
      <c r="C381" s="27" t="s">
        <v>91</v>
      </c>
      <c r="D381" s="27">
        <v>1082</v>
      </c>
      <c r="E381" s="28">
        <v>40773</v>
      </c>
    </row>
    <row r="382" spans="1:5">
      <c r="A382" s="27">
        <v>2009</v>
      </c>
      <c r="B382" s="27" t="s">
        <v>69</v>
      </c>
      <c r="C382" s="27" t="s">
        <v>92</v>
      </c>
      <c r="D382" s="27">
        <v>1049</v>
      </c>
      <c r="E382" s="28">
        <v>40773</v>
      </c>
    </row>
    <row r="383" spans="1:5">
      <c r="A383" s="27">
        <v>2009</v>
      </c>
      <c r="B383" s="27" t="s">
        <v>69</v>
      </c>
      <c r="C383" s="27" t="s">
        <v>93</v>
      </c>
      <c r="D383" s="27">
        <v>1799</v>
      </c>
      <c r="E383" s="28">
        <v>40773</v>
      </c>
    </row>
    <row r="384" spans="1:5">
      <c r="A384" s="27">
        <v>2009</v>
      </c>
      <c r="B384" s="27" t="s">
        <v>69</v>
      </c>
      <c r="C384" s="27" t="s">
        <v>51</v>
      </c>
      <c r="D384" s="27">
        <v>92364</v>
      </c>
      <c r="E384" s="28">
        <v>40773</v>
      </c>
    </row>
    <row r="385" spans="1:5">
      <c r="A385" s="27">
        <v>2009</v>
      </c>
      <c r="B385" s="27" t="s">
        <v>94</v>
      </c>
      <c r="C385" s="27" t="s">
        <v>95</v>
      </c>
      <c r="D385" s="27">
        <v>271784.64</v>
      </c>
      <c r="E385" s="28">
        <v>40773</v>
      </c>
    </row>
    <row r="386" spans="1:5">
      <c r="A386" s="27">
        <v>2010</v>
      </c>
      <c r="B386" s="27" t="s">
        <v>29</v>
      </c>
      <c r="C386" s="27" t="s">
        <v>30</v>
      </c>
      <c r="D386" s="27">
        <v>3308.9333333</v>
      </c>
      <c r="E386" s="28">
        <v>40773</v>
      </c>
    </row>
    <row r="387" spans="1:5">
      <c r="A387" s="27">
        <v>2010</v>
      </c>
      <c r="B387" s="27" t="s">
        <v>29</v>
      </c>
      <c r="C387" s="27" t="s">
        <v>31</v>
      </c>
      <c r="D387" s="27">
        <v>2919.1333332999998</v>
      </c>
      <c r="E387" s="28">
        <v>40773</v>
      </c>
    </row>
    <row r="388" spans="1:5">
      <c r="A388" s="27">
        <v>2010</v>
      </c>
      <c r="B388" s="27" t="s">
        <v>29</v>
      </c>
      <c r="C388" s="27" t="s">
        <v>32</v>
      </c>
      <c r="D388" s="27">
        <v>4290.4333333000004</v>
      </c>
      <c r="E388" s="28">
        <v>40773</v>
      </c>
    </row>
    <row r="389" spans="1:5">
      <c r="A389" s="27">
        <v>2010</v>
      </c>
      <c r="B389" s="27" t="s">
        <v>29</v>
      </c>
      <c r="C389" s="27" t="s">
        <v>33</v>
      </c>
      <c r="D389" s="27">
        <v>1132.8666667</v>
      </c>
      <c r="E389" s="28">
        <v>40773</v>
      </c>
    </row>
    <row r="390" spans="1:5">
      <c r="A390" s="27">
        <v>2010</v>
      </c>
      <c r="B390" s="27" t="s">
        <v>29</v>
      </c>
      <c r="C390" s="27" t="s">
        <v>34</v>
      </c>
      <c r="D390" s="27">
        <v>2244.6</v>
      </c>
      <c r="E390" s="28">
        <v>40773</v>
      </c>
    </row>
    <row r="391" spans="1:5">
      <c r="A391" s="27">
        <v>2010</v>
      </c>
      <c r="B391" s="27" t="s">
        <v>29</v>
      </c>
      <c r="C391" s="27" t="s">
        <v>35</v>
      </c>
      <c r="D391" s="27">
        <v>497.86666666999997</v>
      </c>
      <c r="E391" s="28">
        <v>40773</v>
      </c>
    </row>
    <row r="392" spans="1:5">
      <c r="A392" s="27">
        <v>2010</v>
      </c>
      <c r="B392" s="27" t="s">
        <v>29</v>
      </c>
      <c r="C392" s="27" t="s">
        <v>36</v>
      </c>
      <c r="D392" s="27">
        <v>4052.8</v>
      </c>
      <c r="E392" s="28">
        <v>40773</v>
      </c>
    </row>
    <row r="393" spans="1:5">
      <c r="A393" s="27">
        <v>2010</v>
      </c>
      <c r="B393" s="27" t="s">
        <v>29</v>
      </c>
      <c r="C393" s="27" t="s">
        <v>37</v>
      </c>
      <c r="D393" s="27">
        <v>3288.2</v>
      </c>
      <c r="E393" s="28">
        <v>40773</v>
      </c>
    </row>
    <row r="394" spans="1:5">
      <c r="A394" s="27">
        <v>2010</v>
      </c>
      <c r="B394" s="27" t="s">
        <v>29</v>
      </c>
      <c r="C394" s="27" t="s">
        <v>38</v>
      </c>
      <c r="D394" s="27">
        <v>2894.8</v>
      </c>
      <c r="E394" s="28">
        <v>40773</v>
      </c>
    </row>
    <row r="395" spans="1:5">
      <c r="A395" s="27">
        <v>2010</v>
      </c>
      <c r="B395" s="27" t="s">
        <v>29</v>
      </c>
      <c r="C395" s="27" t="s">
        <v>39</v>
      </c>
      <c r="D395" s="27">
        <v>2848.4666667000001</v>
      </c>
      <c r="E395" s="28">
        <v>40773</v>
      </c>
    </row>
    <row r="396" spans="1:5">
      <c r="A396" s="27">
        <v>2010</v>
      </c>
      <c r="B396" s="27" t="s">
        <v>29</v>
      </c>
      <c r="C396" s="27" t="s">
        <v>40</v>
      </c>
      <c r="D396" s="27">
        <v>1550.5333333000001</v>
      </c>
      <c r="E396" s="28">
        <v>40773</v>
      </c>
    </row>
    <row r="397" spans="1:5">
      <c r="A397" s="27">
        <v>2010</v>
      </c>
      <c r="B397" s="27" t="s">
        <v>29</v>
      </c>
      <c r="C397" s="27" t="s">
        <v>41</v>
      </c>
      <c r="D397" s="27">
        <v>3725.0333332999999</v>
      </c>
      <c r="E397" s="28">
        <v>40773</v>
      </c>
    </row>
    <row r="398" spans="1:5">
      <c r="A398" s="27">
        <v>2010</v>
      </c>
      <c r="B398" s="27" t="s">
        <v>29</v>
      </c>
      <c r="C398" s="27" t="s">
        <v>42</v>
      </c>
      <c r="D398" s="27">
        <v>1228.9333333</v>
      </c>
      <c r="E398" s="28">
        <v>40773</v>
      </c>
    </row>
    <row r="399" spans="1:5">
      <c r="A399" s="27">
        <v>2010</v>
      </c>
      <c r="B399" s="27" t="s">
        <v>29</v>
      </c>
      <c r="C399" s="27" t="s">
        <v>43</v>
      </c>
      <c r="D399" s="27">
        <v>9241.2666666999994</v>
      </c>
      <c r="E399" s="28">
        <v>40773</v>
      </c>
    </row>
    <row r="400" spans="1:5">
      <c r="A400" s="27">
        <v>2010</v>
      </c>
      <c r="B400" s="27" t="s">
        <v>29</v>
      </c>
      <c r="C400" s="27" t="s">
        <v>44</v>
      </c>
      <c r="D400" s="27">
        <v>5387.4333333000004</v>
      </c>
      <c r="E400" s="28">
        <v>40773</v>
      </c>
    </row>
    <row r="401" spans="1:5">
      <c r="A401" s="27">
        <v>2010</v>
      </c>
      <c r="B401" s="27" t="s">
        <v>29</v>
      </c>
      <c r="C401" s="27" t="s">
        <v>45</v>
      </c>
      <c r="D401" s="27">
        <v>4646.4666667000001</v>
      </c>
      <c r="E401" s="28">
        <v>40773</v>
      </c>
    </row>
    <row r="402" spans="1:5">
      <c r="A402" s="27">
        <v>2010</v>
      </c>
      <c r="B402" s="27" t="s">
        <v>29</v>
      </c>
      <c r="C402" s="27" t="s">
        <v>46</v>
      </c>
      <c r="D402" s="27">
        <v>5286.0666666999996</v>
      </c>
      <c r="E402" s="28">
        <v>40773</v>
      </c>
    </row>
    <row r="403" spans="1:5">
      <c r="A403" s="27">
        <v>2010</v>
      </c>
      <c r="B403" s="27" t="s">
        <v>29</v>
      </c>
      <c r="C403" s="27" t="s">
        <v>47</v>
      </c>
      <c r="D403" s="27">
        <v>7464.6</v>
      </c>
      <c r="E403" s="28">
        <v>40773</v>
      </c>
    </row>
    <row r="404" spans="1:5">
      <c r="A404" s="27">
        <v>2010</v>
      </c>
      <c r="B404" s="27" t="s">
        <v>29</v>
      </c>
      <c r="C404" s="27" t="s">
        <v>48</v>
      </c>
      <c r="D404" s="27">
        <v>981.8</v>
      </c>
      <c r="E404" s="28">
        <v>40773</v>
      </c>
    </row>
    <row r="405" spans="1:5">
      <c r="A405" s="27">
        <v>2010</v>
      </c>
      <c r="B405" s="27" t="s">
        <v>29</v>
      </c>
      <c r="C405" s="27" t="s">
        <v>49</v>
      </c>
      <c r="D405" s="27">
        <v>3319.7666666999999</v>
      </c>
      <c r="E405" s="28">
        <v>40773</v>
      </c>
    </row>
    <row r="406" spans="1:5">
      <c r="A406" s="27">
        <v>2010</v>
      </c>
      <c r="B406" s="27" t="s">
        <v>29</v>
      </c>
      <c r="C406" s="27" t="s">
        <v>50</v>
      </c>
      <c r="D406" s="27">
        <v>2694.2</v>
      </c>
      <c r="E406" s="28">
        <v>40773</v>
      </c>
    </row>
    <row r="407" spans="1:5">
      <c r="A407" s="27">
        <v>2010</v>
      </c>
      <c r="B407" s="27" t="s">
        <v>29</v>
      </c>
      <c r="C407" s="27" t="s">
        <v>51</v>
      </c>
      <c r="D407" s="27">
        <v>73004.2</v>
      </c>
      <c r="E407" s="28">
        <v>40773</v>
      </c>
    </row>
    <row r="408" spans="1:5">
      <c r="A408" s="27">
        <v>2010</v>
      </c>
      <c r="B408" s="27" t="s">
        <v>52</v>
      </c>
      <c r="C408" s="27" t="s">
        <v>53</v>
      </c>
      <c r="D408" s="27">
        <v>1352.3166667</v>
      </c>
      <c r="E408" s="28">
        <v>40773</v>
      </c>
    </row>
    <row r="409" spans="1:5">
      <c r="A409" s="27">
        <v>2010</v>
      </c>
      <c r="B409" s="27" t="s">
        <v>52</v>
      </c>
      <c r="C409" s="27" t="s">
        <v>54</v>
      </c>
      <c r="D409" s="27">
        <v>2470.6999999999998</v>
      </c>
      <c r="E409" s="28">
        <v>40773</v>
      </c>
    </row>
    <row r="410" spans="1:5">
      <c r="A410" s="27">
        <v>2010</v>
      </c>
      <c r="B410" s="27" t="s">
        <v>52</v>
      </c>
      <c r="C410" s="27" t="s">
        <v>55</v>
      </c>
      <c r="D410" s="27">
        <v>4617.7</v>
      </c>
      <c r="E410" s="28">
        <v>40773</v>
      </c>
    </row>
    <row r="411" spans="1:5">
      <c r="A411" s="27">
        <v>2010</v>
      </c>
      <c r="B411" s="27" t="s">
        <v>52</v>
      </c>
      <c r="C411" s="27" t="s">
        <v>56</v>
      </c>
      <c r="D411" s="27">
        <v>16440.483333</v>
      </c>
      <c r="E411" s="28">
        <v>40773</v>
      </c>
    </row>
    <row r="412" spans="1:5">
      <c r="A412" s="27">
        <v>2010</v>
      </c>
      <c r="B412" s="27" t="s">
        <v>52</v>
      </c>
      <c r="C412" s="27" t="s">
        <v>57</v>
      </c>
      <c r="D412" s="27">
        <v>6158.7583333000002</v>
      </c>
      <c r="E412" s="28">
        <v>40773</v>
      </c>
    </row>
    <row r="413" spans="1:5">
      <c r="A413" s="27">
        <v>2010</v>
      </c>
      <c r="B413" s="27" t="s">
        <v>52</v>
      </c>
      <c r="C413" s="27" t="s">
        <v>58</v>
      </c>
      <c r="D413" s="27">
        <v>4783.05</v>
      </c>
      <c r="E413" s="28">
        <v>40773</v>
      </c>
    </row>
    <row r="414" spans="1:5">
      <c r="A414" s="27">
        <v>2010</v>
      </c>
      <c r="B414" s="27" t="s">
        <v>52</v>
      </c>
      <c r="C414" s="27" t="s">
        <v>59</v>
      </c>
      <c r="D414" s="27">
        <v>5920.8833333000002</v>
      </c>
      <c r="E414" s="28">
        <v>40773</v>
      </c>
    </row>
    <row r="415" spans="1:5">
      <c r="A415" s="27">
        <v>2010</v>
      </c>
      <c r="B415" s="27" t="s">
        <v>52</v>
      </c>
      <c r="C415" s="27" t="s">
        <v>60</v>
      </c>
      <c r="D415" s="27">
        <v>8888.2333333000006</v>
      </c>
      <c r="E415" s="28">
        <v>40773</v>
      </c>
    </row>
    <row r="416" spans="1:5">
      <c r="A416" s="27">
        <v>2010</v>
      </c>
      <c r="B416" s="27" t="s">
        <v>52</v>
      </c>
      <c r="C416" s="27" t="s">
        <v>61</v>
      </c>
      <c r="D416" s="27">
        <v>5677.0833333</v>
      </c>
      <c r="E416" s="28">
        <v>40773</v>
      </c>
    </row>
    <row r="417" spans="1:5">
      <c r="A417" s="27">
        <v>2010</v>
      </c>
      <c r="B417" s="27" t="s">
        <v>52</v>
      </c>
      <c r="C417" s="27" t="s">
        <v>62</v>
      </c>
      <c r="D417" s="27">
        <v>9048.8166667000005</v>
      </c>
      <c r="E417" s="28">
        <v>40773</v>
      </c>
    </row>
    <row r="418" spans="1:5">
      <c r="A418" s="27">
        <v>2010</v>
      </c>
      <c r="B418" s="27" t="s">
        <v>52</v>
      </c>
      <c r="C418" s="27" t="s">
        <v>63</v>
      </c>
      <c r="D418" s="27">
        <v>27830.474999999999</v>
      </c>
      <c r="E418" s="28">
        <v>40773</v>
      </c>
    </row>
    <row r="419" spans="1:5">
      <c r="A419" s="27">
        <v>2010</v>
      </c>
      <c r="B419" s="27" t="s">
        <v>52</v>
      </c>
      <c r="C419" s="27" t="s">
        <v>64</v>
      </c>
      <c r="D419" s="27">
        <v>11042.258333</v>
      </c>
      <c r="E419" s="28">
        <v>40773</v>
      </c>
    </row>
    <row r="420" spans="1:5">
      <c r="A420" s="27">
        <v>2010</v>
      </c>
      <c r="B420" s="27" t="s">
        <v>52</v>
      </c>
      <c r="C420" s="27" t="s">
        <v>65</v>
      </c>
      <c r="D420" s="27">
        <v>10225.741667</v>
      </c>
      <c r="E420" s="28">
        <v>40773</v>
      </c>
    </row>
    <row r="421" spans="1:5">
      <c r="A421" s="27">
        <v>2010</v>
      </c>
      <c r="B421" s="27" t="s">
        <v>52</v>
      </c>
      <c r="C421" s="27" t="s">
        <v>51</v>
      </c>
      <c r="D421" s="27">
        <v>114456.5</v>
      </c>
      <c r="E421" s="28">
        <v>40773</v>
      </c>
    </row>
    <row r="422" spans="1:5">
      <c r="A422" s="27">
        <v>2010</v>
      </c>
      <c r="B422" s="27" t="s">
        <v>66</v>
      </c>
      <c r="C422" s="27" t="s">
        <v>67</v>
      </c>
      <c r="D422" s="27">
        <v>328</v>
      </c>
      <c r="E422" s="28">
        <v>40773</v>
      </c>
    </row>
    <row r="423" spans="1:5">
      <c r="A423" s="27">
        <v>2010</v>
      </c>
      <c r="B423" s="27" t="s">
        <v>66</v>
      </c>
      <c r="C423" s="27" t="s">
        <v>68</v>
      </c>
      <c r="D423" s="27">
        <v>429</v>
      </c>
      <c r="E423" s="28">
        <v>40773</v>
      </c>
    </row>
    <row r="424" spans="1:5">
      <c r="A424" s="27">
        <v>2010</v>
      </c>
      <c r="B424" s="27" t="s">
        <v>66</v>
      </c>
      <c r="C424" s="27" t="s">
        <v>51</v>
      </c>
      <c r="D424" s="27">
        <v>757</v>
      </c>
      <c r="E424" s="28">
        <v>40773</v>
      </c>
    </row>
    <row r="425" spans="1:5">
      <c r="A425" s="27">
        <v>2010</v>
      </c>
      <c r="B425" s="27" t="s">
        <v>69</v>
      </c>
      <c r="C425" s="27" t="s">
        <v>70</v>
      </c>
      <c r="D425" s="27">
        <v>1418</v>
      </c>
      <c r="E425" s="28">
        <v>40773</v>
      </c>
    </row>
    <row r="426" spans="1:5">
      <c r="A426" s="27">
        <v>2010</v>
      </c>
      <c r="B426" s="27" t="s">
        <v>69</v>
      </c>
      <c r="C426" s="27" t="s">
        <v>71</v>
      </c>
      <c r="D426" s="27">
        <v>1738</v>
      </c>
      <c r="E426" s="28">
        <v>40773</v>
      </c>
    </row>
    <row r="427" spans="1:5">
      <c r="A427" s="27">
        <v>2010</v>
      </c>
      <c r="B427" s="27" t="s">
        <v>69</v>
      </c>
      <c r="C427" s="27" t="s">
        <v>72</v>
      </c>
      <c r="D427" s="27">
        <v>1167</v>
      </c>
      <c r="E427" s="28">
        <v>40773</v>
      </c>
    </row>
    <row r="428" spans="1:5">
      <c r="A428" s="27">
        <v>2010</v>
      </c>
      <c r="B428" s="27" t="s">
        <v>69</v>
      </c>
      <c r="C428" s="27" t="s">
        <v>73</v>
      </c>
      <c r="D428" s="27">
        <v>1621</v>
      </c>
      <c r="E428" s="28">
        <v>40773</v>
      </c>
    </row>
    <row r="429" spans="1:5">
      <c r="A429" s="27">
        <v>2010</v>
      </c>
      <c r="B429" s="27" t="s">
        <v>69</v>
      </c>
      <c r="C429" s="27" t="s">
        <v>74</v>
      </c>
      <c r="D429" s="27">
        <v>11269</v>
      </c>
      <c r="E429" s="28">
        <v>40773</v>
      </c>
    </row>
    <row r="430" spans="1:5">
      <c r="A430" s="27">
        <v>2010</v>
      </c>
      <c r="B430" s="27" t="s">
        <v>69</v>
      </c>
      <c r="C430" s="27" t="s">
        <v>75</v>
      </c>
      <c r="D430" s="27">
        <v>759</v>
      </c>
      <c r="E430" s="28">
        <v>40773</v>
      </c>
    </row>
    <row r="431" spans="1:5">
      <c r="A431" s="27">
        <v>2010</v>
      </c>
      <c r="B431" s="27" t="s">
        <v>69</v>
      </c>
      <c r="C431" s="27" t="s">
        <v>76</v>
      </c>
      <c r="D431" s="27">
        <v>4174</v>
      </c>
      <c r="E431" s="28">
        <v>40773</v>
      </c>
    </row>
    <row r="432" spans="1:5">
      <c r="A432" s="27">
        <v>2010</v>
      </c>
      <c r="B432" s="27" t="s">
        <v>69</v>
      </c>
      <c r="C432" s="27" t="s">
        <v>77</v>
      </c>
      <c r="D432" s="27">
        <v>1836</v>
      </c>
      <c r="E432" s="28">
        <v>40773</v>
      </c>
    </row>
    <row r="433" spans="1:5">
      <c r="A433" s="27">
        <v>2010</v>
      </c>
      <c r="B433" s="27" t="s">
        <v>69</v>
      </c>
      <c r="C433" s="27" t="s">
        <v>78</v>
      </c>
      <c r="D433" s="27">
        <v>1911</v>
      </c>
      <c r="E433" s="28">
        <v>40773</v>
      </c>
    </row>
    <row r="434" spans="1:5">
      <c r="A434" s="27">
        <v>2010</v>
      </c>
      <c r="B434" s="27" t="s">
        <v>69</v>
      </c>
      <c r="C434" s="27" t="s">
        <v>79</v>
      </c>
      <c r="D434" s="27">
        <v>956</v>
      </c>
      <c r="E434" s="28">
        <v>40773</v>
      </c>
    </row>
    <row r="435" spans="1:5">
      <c r="A435" s="27">
        <v>2010</v>
      </c>
      <c r="B435" s="27" t="s">
        <v>69</v>
      </c>
      <c r="C435" s="27" t="s">
        <v>80</v>
      </c>
      <c r="D435" s="27">
        <v>9790</v>
      </c>
      <c r="E435" s="28">
        <v>40773</v>
      </c>
    </row>
    <row r="436" spans="1:5">
      <c r="A436" s="27">
        <v>2010</v>
      </c>
      <c r="B436" s="27" t="s">
        <v>69</v>
      </c>
      <c r="C436" s="27" t="s">
        <v>81</v>
      </c>
      <c r="D436" s="27">
        <v>2730</v>
      </c>
      <c r="E436" s="28">
        <v>40773</v>
      </c>
    </row>
    <row r="437" spans="1:5">
      <c r="A437" s="27">
        <v>2010</v>
      </c>
      <c r="B437" s="27" t="s">
        <v>69</v>
      </c>
      <c r="C437" s="27" t="s">
        <v>82</v>
      </c>
      <c r="D437" s="27">
        <v>1104</v>
      </c>
      <c r="E437" s="28">
        <v>40773</v>
      </c>
    </row>
    <row r="438" spans="1:5">
      <c r="A438" s="27">
        <v>2010</v>
      </c>
      <c r="B438" s="27" t="s">
        <v>69</v>
      </c>
      <c r="C438" s="27" t="s">
        <v>83</v>
      </c>
      <c r="D438" s="27">
        <v>1654</v>
      </c>
      <c r="E438" s="28">
        <v>40773</v>
      </c>
    </row>
    <row r="439" spans="1:5">
      <c r="A439" s="27">
        <v>2010</v>
      </c>
      <c r="B439" s="27" t="s">
        <v>69</v>
      </c>
      <c r="C439" s="27" t="s">
        <v>84</v>
      </c>
      <c r="D439" s="27">
        <v>4636</v>
      </c>
      <c r="E439" s="28">
        <v>40773</v>
      </c>
    </row>
    <row r="440" spans="1:5">
      <c r="A440" s="27">
        <v>2010</v>
      </c>
      <c r="B440" s="27" t="s">
        <v>69</v>
      </c>
      <c r="C440" s="27" t="s">
        <v>85</v>
      </c>
      <c r="D440" s="27">
        <v>2265</v>
      </c>
      <c r="E440" s="28">
        <v>40773</v>
      </c>
    </row>
    <row r="441" spans="1:5">
      <c r="A441" s="27">
        <v>2010</v>
      </c>
      <c r="B441" s="27" t="s">
        <v>69</v>
      </c>
      <c r="C441" s="27" t="s">
        <v>86</v>
      </c>
      <c r="D441" s="27">
        <v>13384</v>
      </c>
      <c r="E441" s="28">
        <v>40773</v>
      </c>
    </row>
    <row r="442" spans="1:5">
      <c r="A442" s="27">
        <v>2010</v>
      </c>
      <c r="B442" s="27" t="s">
        <v>69</v>
      </c>
      <c r="C442" s="27" t="s">
        <v>87</v>
      </c>
      <c r="D442" s="27">
        <v>2894</v>
      </c>
      <c r="E442" s="28">
        <v>40773</v>
      </c>
    </row>
    <row r="443" spans="1:5">
      <c r="A443" s="27">
        <v>2010</v>
      </c>
      <c r="B443" s="27" t="s">
        <v>69</v>
      </c>
      <c r="C443" s="27" t="s">
        <v>88</v>
      </c>
      <c r="D443" s="27">
        <v>954</v>
      </c>
      <c r="E443" s="28">
        <v>40773</v>
      </c>
    </row>
    <row r="444" spans="1:5">
      <c r="A444" s="27">
        <v>2010</v>
      </c>
      <c r="B444" s="27" t="s">
        <v>69</v>
      </c>
      <c r="C444" s="27" t="s">
        <v>89</v>
      </c>
      <c r="D444" s="27">
        <v>12636</v>
      </c>
      <c r="E444" s="28">
        <v>40773</v>
      </c>
    </row>
    <row r="445" spans="1:5">
      <c r="A445" s="27">
        <v>2010</v>
      </c>
      <c r="B445" s="27" t="s">
        <v>69</v>
      </c>
      <c r="C445" s="27" t="s">
        <v>90</v>
      </c>
      <c r="D445" s="27">
        <v>11381</v>
      </c>
      <c r="E445" s="28">
        <v>40773</v>
      </c>
    </row>
    <row r="446" spans="1:5">
      <c r="A446" s="27">
        <v>2010</v>
      </c>
      <c r="B446" s="27" t="s">
        <v>69</v>
      </c>
      <c r="C446" s="27" t="s">
        <v>91</v>
      </c>
      <c r="D446" s="27">
        <v>1162</v>
      </c>
      <c r="E446" s="28">
        <v>40773</v>
      </c>
    </row>
    <row r="447" spans="1:5">
      <c r="A447" s="27">
        <v>2010</v>
      </c>
      <c r="B447" s="27" t="s">
        <v>69</v>
      </c>
      <c r="C447" s="27" t="s">
        <v>92</v>
      </c>
      <c r="D447" s="27">
        <v>1033</v>
      </c>
      <c r="E447" s="28">
        <v>40773</v>
      </c>
    </row>
    <row r="448" spans="1:5">
      <c r="A448" s="27">
        <v>2010</v>
      </c>
      <c r="B448" s="27" t="s">
        <v>69</v>
      </c>
      <c r="C448" s="27" t="s">
        <v>93</v>
      </c>
      <c r="D448" s="27">
        <v>1692</v>
      </c>
      <c r="E448" s="28">
        <v>40773</v>
      </c>
    </row>
    <row r="449" spans="1:5">
      <c r="A449" s="27">
        <v>2010</v>
      </c>
      <c r="B449" s="27" t="s">
        <v>69</v>
      </c>
      <c r="C449" s="27" t="s">
        <v>51</v>
      </c>
      <c r="D449" s="27">
        <v>94164</v>
      </c>
      <c r="E449" s="28">
        <v>40773</v>
      </c>
    </row>
    <row r="450" spans="1:5">
      <c r="A450" s="27">
        <v>2010</v>
      </c>
      <c r="B450" s="27" t="s">
        <v>94</v>
      </c>
      <c r="C450" s="27" t="s">
        <v>95</v>
      </c>
      <c r="D450" s="27">
        <v>282381.7</v>
      </c>
      <c r="E450" s="28">
        <v>40773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33 - FTE</vt:lpstr>
      <vt:lpstr>pivot</vt:lpstr>
      <vt:lpstr>data</vt:lpstr>
      <vt:lpstr>'Table 33 - FTE'!Print_Area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echamber</cp:lastModifiedBy>
  <cp:lastPrinted>2010-09-01T15:06:52Z</cp:lastPrinted>
  <dcterms:created xsi:type="dcterms:W3CDTF">2002-09-20T20:26:20Z</dcterms:created>
  <dcterms:modified xsi:type="dcterms:W3CDTF">2011-12-20T22:14:33Z</dcterms:modified>
</cp:coreProperties>
</file>