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85" windowWidth="17805" windowHeight="10305"/>
  </bookViews>
  <sheets>
    <sheet name="Table 129-131" sheetId="1" r:id="rId1"/>
    <sheet name="Sheet1" sheetId="2" r:id="rId2"/>
  </sheets>
  <definedNames>
    <definedName name="_xlnm.Print_Area" localSheetId="0">'Table 129-131'!$A$1:$AD$153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P37" i="1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B74"/>
  <c r="AB39" l="1"/>
  <c r="AC39"/>
  <c r="AA39"/>
  <c r="C39"/>
  <c r="D39"/>
  <c r="E39"/>
  <c r="F39"/>
  <c r="G39"/>
  <c r="H39"/>
  <c r="I39"/>
  <c r="J39"/>
  <c r="K39"/>
  <c r="L39"/>
  <c r="M39"/>
  <c r="N39"/>
  <c r="Q39"/>
  <c r="R39"/>
  <c r="S39"/>
  <c r="T39"/>
  <c r="V39"/>
  <c r="W39"/>
  <c r="X39"/>
  <c r="Y39"/>
  <c r="B39"/>
  <c r="Z24"/>
  <c r="AD24" s="1"/>
  <c r="Z25"/>
  <c r="AD25" s="1"/>
  <c r="Z26"/>
  <c r="AD26" s="1"/>
  <c r="Z27"/>
  <c r="AD27" s="1"/>
  <c r="Z28"/>
  <c r="AD28" s="1"/>
  <c r="Z29"/>
  <c r="AD29" s="1"/>
  <c r="Z30"/>
  <c r="AD30" s="1"/>
  <c r="Z31"/>
  <c r="AD31" s="1"/>
  <c r="Z32"/>
  <c r="AD32" s="1"/>
  <c r="Z33"/>
  <c r="AD33" s="1"/>
  <c r="Z34"/>
  <c r="AD34" s="1"/>
  <c r="Z35"/>
  <c r="AD35" s="1"/>
  <c r="Z36"/>
  <c r="AD36" s="1"/>
  <c r="Z23"/>
  <c r="AD23" s="1"/>
  <c r="O37"/>
  <c r="U37"/>
  <c r="Z9"/>
  <c r="AD9" s="1"/>
  <c r="Z10"/>
  <c r="AD10" s="1"/>
  <c r="Z11"/>
  <c r="AD11" s="1"/>
  <c r="Z12"/>
  <c r="AD12" s="1"/>
  <c r="Z13"/>
  <c r="AD13" s="1"/>
  <c r="Z14"/>
  <c r="AD14" s="1"/>
  <c r="Z15"/>
  <c r="AD15" s="1"/>
  <c r="Z16"/>
  <c r="AD16" s="1"/>
  <c r="Z17"/>
  <c r="AD17" s="1"/>
  <c r="Z18"/>
  <c r="AD18" s="1"/>
  <c r="Z19"/>
  <c r="AD19" s="1"/>
  <c r="Z20"/>
  <c r="AD20" s="1"/>
  <c r="Z8"/>
  <c r="O21"/>
  <c r="P21"/>
  <c r="P39" s="1"/>
  <c r="U21"/>
  <c r="U39" s="1"/>
  <c r="Z82"/>
  <c r="AD82" s="1"/>
  <c r="AA80"/>
  <c r="AB80"/>
  <c r="AC80"/>
  <c r="C78"/>
  <c r="C80" s="1"/>
  <c r="D78"/>
  <c r="D80" s="1"/>
  <c r="E78"/>
  <c r="E80" s="1"/>
  <c r="F78"/>
  <c r="F80" s="1"/>
  <c r="G78"/>
  <c r="G80" s="1"/>
  <c r="H78"/>
  <c r="H80" s="1"/>
  <c r="I78"/>
  <c r="I80" s="1"/>
  <c r="J78"/>
  <c r="J80" s="1"/>
  <c r="K78"/>
  <c r="K80" s="1"/>
  <c r="L78"/>
  <c r="L80" s="1"/>
  <c r="M78"/>
  <c r="M80" s="1"/>
  <c r="N78"/>
  <c r="N80" s="1"/>
  <c r="O78"/>
  <c r="O80" s="1"/>
  <c r="P78"/>
  <c r="P80" s="1"/>
  <c r="Q78"/>
  <c r="Q80" s="1"/>
  <c r="R78"/>
  <c r="R80" s="1"/>
  <c r="S78"/>
  <c r="S80" s="1"/>
  <c r="T78"/>
  <c r="T80" s="1"/>
  <c r="U78"/>
  <c r="U80" s="1"/>
  <c r="V78"/>
  <c r="V80" s="1"/>
  <c r="V84" s="1"/>
  <c r="W78"/>
  <c r="W80" s="1"/>
  <c r="W84" s="1"/>
  <c r="X78"/>
  <c r="X80" s="1"/>
  <c r="Y78"/>
  <c r="Y80" s="1"/>
  <c r="Y84" s="1"/>
  <c r="B78"/>
  <c r="B80" s="1"/>
  <c r="Z77"/>
  <c r="AD77" s="1"/>
  <c r="Z76"/>
  <c r="Z52"/>
  <c r="AD52" s="1"/>
  <c r="Z53"/>
  <c r="AD53" s="1"/>
  <c r="Z54"/>
  <c r="AD54" s="1"/>
  <c r="Z55"/>
  <c r="AD55" s="1"/>
  <c r="Z56"/>
  <c r="AD56" s="1"/>
  <c r="Z57"/>
  <c r="AD57" s="1"/>
  <c r="Z58"/>
  <c r="AD58" s="1"/>
  <c r="Z59"/>
  <c r="AD59" s="1"/>
  <c r="Z60"/>
  <c r="AD60" s="1"/>
  <c r="Z61"/>
  <c r="AD61" s="1"/>
  <c r="Z62"/>
  <c r="AD62" s="1"/>
  <c r="Z63"/>
  <c r="AD63" s="1"/>
  <c r="Z64"/>
  <c r="AD64" s="1"/>
  <c r="Z65"/>
  <c r="AD65" s="1"/>
  <c r="Z66"/>
  <c r="AD66" s="1"/>
  <c r="Z67"/>
  <c r="AD67" s="1"/>
  <c r="Z68"/>
  <c r="AD68" s="1"/>
  <c r="Z69"/>
  <c r="AD69" s="1"/>
  <c r="Z70"/>
  <c r="AD70" s="1"/>
  <c r="Z71"/>
  <c r="AD71" s="1"/>
  <c r="Z72"/>
  <c r="AD72" s="1"/>
  <c r="Z73"/>
  <c r="AD73" s="1"/>
  <c r="Z51"/>
  <c r="AD51" s="1"/>
  <c r="Z150"/>
  <c r="Z149"/>
  <c r="Z148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9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B14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96"/>
  <c r="AD96" s="1"/>
  <c r="AD145" l="1"/>
  <c r="AD143"/>
  <c r="AD141"/>
  <c r="AD139"/>
  <c r="AD137"/>
  <c r="AD135"/>
  <c r="AD133"/>
  <c r="AD131"/>
  <c r="AD129"/>
  <c r="AD127"/>
  <c r="AD125"/>
  <c r="AD123"/>
  <c r="T84"/>
  <c r="T152" s="1"/>
  <c r="R84"/>
  <c r="R152" s="1"/>
  <c r="N84"/>
  <c r="N152" s="1"/>
  <c r="L84"/>
  <c r="L152" s="1"/>
  <c r="J84"/>
  <c r="J152" s="1"/>
  <c r="H84"/>
  <c r="H152" s="1"/>
  <c r="F84"/>
  <c r="F152" s="1"/>
  <c r="D84"/>
  <c r="D152" s="1"/>
  <c r="O39"/>
  <c r="S84"/>
  <c r="S152" s="1"/>
  <c r="Q84"/>
  <c r="Q152" s="1"/>
  <c r="M84"/>
  <c r="M152" s="1"/>
  <c r="K84"/>
  <c r="K152" s="1"/>
  <c r="I84"/>
  <c r="I152" s="1"/>
  <c r="G84"/>
  <c r="G152" s="1"/>
  <c r="E84"/>
  <c r="E152" s="1"/>
  <c r="C84"/>
  <c r="C152" s="1"/>
  <c r="Z21"/>
  <c r="AD21" s="1"/>
  <c r="AD121"/>
  <c r="AD119"/>
  <c r="AD117"/>
  <c r="AD115"/>
  <c r="AD113"/>
  <c r="AD111"/>
  <c r="AD109"/>
  <c r="AD107"/>
  <c r="AD105"/>
  <c r="AD103"/>
  <c r="AD101"/>
  <c r="AD99"/>
  <c r="AD97"/>
  <c r="X84"/>
  <c r="X152" s="1"/>
  <c r="B84"/>
  <c r="B152" s="1"/>
  <c r="P84"/>
  <c r="AB84"/>
  <c r="AB152" s="1"/>
  <c r="P152"/>
  <c r="AC84"/>
  <c r="AC152" s="1"/>
  <c r="U84"/>
  <c r="U152" s="1"/>
  <c r="O84"/>
  <c r="O152" s="1"/>
  <c r="AA84"/>
  <c r="AA152" s="1"/>
  <c r="Z37"/>
  <c r="AD37" s="1"/>
  <c r="AD8"/>
  <c r="Z78"/>
  <c r="AD78" s="1"/>
  <c r="AD76"/>
  <c r="Y152"/>
  <c r="W152"/>
  <c r="V152"/>
  <c r="Z74"/>
  <c r="AD144"/>
  <c r="AD142"/>
  <c r="AD140"/>
  <c r="AD138"/>
  <c r="AD136"/>
  <c r="AD134"/>
  <c r="AD132"/>
  <c r="AD130"/>
  <c r="AD128"/>
  <c r="AD126"/>
  <c r="AD124"/>
  <c r="AD122"/>
  <c r="AD120"/>
  <c r="AD118"/>
  <c r="AD116"/>
  <c r="AD114"/>
  <c r="AD112"/>
  <c r="AD110"/>
  <c r="AD108"/>
  <c r="AD106"/>
  <c r="AD104"/>
  <c r="AD102"/>
  <c r="AD100"/>
  <c r="AD98"/>
  <c r="Z146"/>
  <c r="Z39" l="1"/>
  <c r="AD39"/>
  <c r="AD74"/>
  <c r="Z80"/>
  <c r="AD146"/>
  <c r="Z84" l="1"/>
  <c r="Z152" s="1"/>
  <c r="AD80"/>
  <c r="AD84" s="1"/>
  <c r="AD152" s="1"/>
</calcChain>
</file>

<file path=xl/sharedStrings.xml><?xml version="1.0" encoding="utf-8"?>
<sst xmlns="http://schemas.openxmlformats.org/spreadsheetml/2006/main" count="250" uniqueCount="155">
  <si>
    <t>Transferring To:</t>
  </si>
  <si>
    <t>4-yr.</t>
  </si>
  <si>
    <t>2-yr.</t>
  </si>
  <si>
    <t>Transferring</t>
  </si>
  <si>
    <t>Indep.</t>
  </si>
  <si>
    <t>INDEP.</t>
  </si>
  <si>
    <t>Drury</t>
  </si>
  <si>
    <t>Park</t>
  </si>
  <si>
    <t>Wash.</t>
  </si>
  <si>
    <t>TOTAL</t>
  </si>
  <si>
    <t>TOT.</t>
  </si>
  <si>
    <t>UMC</t>
  </si>
  <si>
    <t>UMKC</t>
  </si>
  <si>
    <t>UMSL</t>
  </si>
  <si>
    <t xml:space="preserve">  Subtotal</t>
  </si>
  <si>
    <t xml:space="preserve">  Total Public</t>
  </si>
  <si>
    <t>N/A indicates that data were not available.</t>
  </si>
  <si>
    <t>SOURCE:  DHE07-2, Institutional Origin of Undergraduate Transfer Students and Graduate Students</t>
  </si>
  <si>
    <t xml:space="preserve">  Total Indep.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</si>
  <si>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</si>
  <si>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</si>
  <si>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</si>
  <si>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</si>
  <si>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</si>
  <si>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</si>
  <si>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</si>
  <si>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</si>
  <si>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</si>
  <si>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</si>
  <si>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</si>
  <si>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</si>
  <si>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</si>
  <si>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</si>
  <si>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</si>
  <si>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</si>
  <si>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</si>
  <si>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</si>
  <si>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</si>
  <si>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</si>
  <si>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</si>
  <si>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</si>
  <si>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</si>
  <si>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</si>
  <si>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</si>
  <si>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</si>
  <si>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</si>
  <si>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</si>
  <si>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</si>
  <si>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</si>
  <si>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</si>
  <si>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</si>
  <si>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</si>
  <si>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</si>
  <si>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</si>
  <si>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</si>
  <si>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</si>
  <si>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</si>
  <si>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</si>
  <si>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</si>
  <si>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</si>
  <si>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</si>
  <si>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</si>
  <si>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</si>
  <si>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</si>
  <si>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</si>
  <si>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</si>
  <si>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</si>
  <si>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</si>
  <si>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</si>
  <si>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Out-state</t>
  </si>
  <si>
    <t>Unknown</t>
  </si>
  <si>
    <t xml:space="preserve">  Grand Total</t>
  </si>
  <si>
    <t xml:space="preserve"> </t>
  </si>
  <si>
    <t>UCM</t>
  </si>
  <si>
    <t>HARRIS-STOWE</t>
  </si>
  <si>
    <t>LINCOLN</t>
  </si>
  <si>
    <t>MISSOURI SOUTHERN</t>
  </si>
  <si>
    <t>MISSOURI STATE</t>
  </si>
  <si>
    <t>MISSOURI UNIV. OF SCI. &amp; TECH.</t>
  </si>
  <si>
    <t>MISSOURI WESTERN</t>
  </si>
  <si>
    <t>NORTHWEST</t>
  </si>
  <si>
    <t>SOUTHEAST</t>
  </si>
  <si>
    <t>TRUMAN</t>
  </si>
  <si>
    <t>CROWDER</t>
  </si>
  <si>
    <t>EAST CENTRAL</t>
  </si>
  <si>
    <t>JEFFERSON</t>
  </si>
  <si>
    <t>LINN STATE</t>
  </si>
  <si>
    <t>MCC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</si>
  <si>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</si>
  <si>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</si>
  <si>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</si>
  <si>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</si>
  <si>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</si>
  <si>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</si>
  <si>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</si>
  <si>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</si>
  <si>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</si>
  <si>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</si>
  <si>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COFO</t>
  </si>
  <si>
    <t>COLUMBIA</t>
  </si>
  <si>
    <t>CULVER-STOCKTON</t>
  </si>
  <si>
    <t>DRURY</t>
  </si>
  <si>
    <t>EVANGEL</t>
  </si>
  <si>
    <t>FONTBONNE</t>
  </si>
  <si>
    <t>HLG</t>
  </si>
  <si>
    <t>LINDENWOOD</t>
  </si>
  <si>
    <t>MARYVILLE</t>
  </si>
  <si>
    <t>MOBAP</t>
  </si>
  <si>
    <t>MOVAL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</si>
  <si>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</si>
  <si>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</si>
  <si>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</si>
  <si>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</si>
  <si>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</si>
  <si>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</si>
  <si>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</si>
  <si>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</si>
  <si>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</si>
  <si>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District of Columbia</t>
  </si>
  <si>
    <t>COTTEY</t>
  </si>
  <si>
    <t>WENTWORTH</t>
  </si>
  <si>
    <t>Other MO</t>
  </si>
  <si>
    <t>US Territories</t>
  </si>
  <si>
    <t>CMU CLAS</t>
  </si>
  <si>
    <t>CMU GR</t>
  </si>
  <si>
    <t>Colum-bia</t>
  </si>
  <si>
    <t>Culver-Stock.</t>
  </si>
  <si>
    <t>Evan-gel</t>
  </si>
  <si>
    <t>Font-bonne</t>
  </si>
  <si>
    <t>Linden-wood</t>
  </si>
  <si>
    <t>Mary-ville</t>
  </si>
  <si>
    <t>Mo. Bapt.</t>
  </si>
  <si>
    <t>Mo. Vall.</t>
  </si>
  <si>
    <t>Rock-hurst</t>
  </si>
  <si>
    <t>Saint Louis</t>
  </si>
  <si>
    <t>SW Bapt.</t>
  </si>
  <si>
    <t>Steph-ens</t>
  </si>
  <si>
    <t>Webs-ter</t>
  </si>
  <si>
    <t>Wm. Jewell</t>
  </si>
  <si>
    <t>West-mins.</t>
  </si>
  <si>
    <t>Wm. W'ds</t>
  </si>
  <si>
    <t>Transferring From:</t>
  </si>
  <si>
    <t>Coll. of the Ozarks</t>
  </si>
  <si>
    <t>Hann. LaG.</t>
  </si>
  <si>
    <t>Avila University</t>
  </si>
  <si>
    <t>CMU</t>
  </si>
  <si>
    <t>Cottey College</t>
  </si>
  <si>
    <t>WASHINGTON UN. STL</t>
  </si>
  <si>
    <t>INSTITUTIONAL ORIGIN OF UNDERGRADUATE TRANSFER STUDENTS TO PRIVATE NOT-FOR-PROFIT (INDEPENDENT) INSTITUTIONS FROM PUBLIC INSTITUTIONS, FALL 2010</t>
  </si>
  <si>
    <t>TABLE 129</t>
  </si>
  <si>
    <t>TABLE 130</t>
  </si>
  <si>
    <t>INSTITUTIONAL ORIGIN OF UNDERGRADUATE TRANSFER STUDENTS TO PRIVATE NOT-FOR-PROFIT (INDEPENDENT) INSTITUTIONS FROM PRIVATE NOT-FOR-PROFIT (INDEPENDENT) INSTITUTIONS, FALL 2010</t>
  </si>
  <si>
    <t>TABLE 131</t>
  </si>
  <si>
    <t>Foreign Countries</t>
  </si>
  <si>
    <t>GEOGRAPHICAL ORIGIN OF UNDERGRADUATE TRANSFER STUDENTS TO PRIVATE NOT-FOR-PROFIT (INDEPENDENT) INSTITUTIONS FROM OUT-OF-STATE, FALL 2010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</si>
</sst>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" fillId="0" borderId="0"/>
    <xf numFmtId="0" fontId="12" fillId="0" borderId="0"/>
    <xf numFmtId="0" fontId="13" fillId="0" borderId="0"/>
  </cellStyleXfs>
  <cellXfs count="86">
    <xf numFmtId="0" fontId="0" fillId="0" borderId="0" xfId="0" applyAlignment="1"/>
    <xf numFmtId="0" fontId="0" fillId="0" borderId="0" xfId="0" applyAlignment="1">
      <alignment wrapText="1"/>
    </xf>
    <xf numFmtId="41" fontId="4" fillId="0" borderId="0" xfId="0" applyNumberFormat="1" applyFont="1" applyAlignment="1"/>
    <xf numFmtId="41" fontId="4" fillId="0" borderId="5" xfId="0" applyNumberFormat="1" applyFont="1" applyBorder="1" applyAlignment="1"/>
    <xf numFmtId="41" fontId="4" fillId="0" borderId="0" xfId="0" applyNumberFormat="1" applyFont="1" applyBorder="1" applyAlignment="1">
      <alignment horizontal="centerContinuous"/>
    </xf>
    <xf numFmtId="41" fontId="4" fillId="0" borderId="7" xfId="0" applyNumberFormat="1" applyFont="1" applyBorder="1" applyAlignment="1">
      <alignment horizontal="centerContinuous"/>
    </xf>
    <xf numFmtId="41" fontId="4" fillId="0" borderId="8" xfId="0" applyNumberFormat="1" applyFont="1" applyBorder="1" applyAlignment="1">
      <alignment horizontal="centerContinuous"/>
    </xf>
    <xf numFmtId="41" fontId="4" fillId="0" borderId="0" xfId="0" applyNumberFormat="1" applyFont="1" applyBorder="1" applyAlignment="1"/>
    <xf numFmtId="41" fontId="6" fillId="0" borderId="0" xfId="0" applyNumberFormat="1" applyFont="1" applyBorder="1" applyAlignment="1">
      <alignment horizontal="center"/>
    </xf>
    <xf numFmtId="41" fontId="8" fillId="0" borderId="3" xfId="0" applyNumberFormat="1" applyFont="1" applyBorder="1" applyAlignment="1">
      <alignment horizontal="center"/>
    </xf>
    <xf numFmtId="41" fontId="4" fillId="0" borderId="21" xfId="0" applyNumberFormat="1" applyFont="1" applyBorder="1" applyAlignment="1"/>
    <xf numFmtId="41" fontId="6" fillId="0" borderId="0" xfId="0" applyNumberFormat="1" applyFont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 vertical="top" wrapText="1"/>
    </xf>
    <xf numFmtId="41" fontId="6" fillId="0" borderId="26" xfId="0" applyNumberFormat="1" applyFont="1" applyBorder="1" applyAlignment="1">
      <alignment horizontal="center" vertical="top" wrapText="1"/>
    </xf>
    <xf numFmtId="41" fontId="8" fillId="0" borderId="17" xfId="0" applyNumberFormat="1" applyFont="1" applyBorder="1" applyAlignment="1">
      <alignment horizontal="center" wrapText="1"/>
    </xf>
    <xf numFmtId="41" fontId="6" fillId="0" borderId="25" xfId="0" applyNumberFormat="1" applyFont="1" applyBorder="1" applyAlignment="1">
      <alignment horizontal="center" wrapText="1"/>
    </xf>
    <xf numFmtId="41" fontId="10" fillId="0" borderId="12" xfId="0" applyNumberFormat="1" applyFont="1" applyBorder="1"/>
    <xf numFmtId="41" fontId="10" fillId="0" borderId="6" xfId="0" applyNumberFormat="1" applyFont="1" applyBorder="1"/>
    <xf numFmtId="41" fontId="5" fillId="0" borderId="10" xfId="0" applyNumberFormat="1" applyFont="1" applyBorder="1" applyAlignment="1"/>
    <xf numFmtId="41" fontId="7" fillId="0" borderId="10" xfId="0" applyNumberFormat="1" applyFont="1" applyBorder="1" applyAlignment="1">
      <alignment horizontal="right"/>
    </xf>
    <xf numFmtId="41" fontId="5" fillId="0" borderId="0" xfId="0" applyNumberFormat="1" applyFont="1" applyBorder="1" applyAlignment="1"/>
    <xf numFmtId="41" fontId="10" fillId="0" borderId="0" xfId="0" applyNumberFormat="1" applyFont="1" applyBorder="1"/>
    <xf numFmtId="41" fontId="4" fillId="0" borderId="6" xfId="0" applyNumberFormat="1" applyFont="1" applyBorder="1" applyAlignment="1"/>
    <xf numFmtId="41" fontId="4" fillId="0" borderId="10" xfId="0" applyNumberFormat="1" applyFont="1" applyBorder="1" applyAlignment="1"/>
    <xf numFmtId="41" fontId="10" fillId="0" borderId="0" xfId="0" applyNumberFormat="1" applyFont="1"/>
    <xf numFmtId="41" fontId="5" fillId="0" borderId="11" xfId="0" applyNumberFormat="1" applyFont="1" applyBorder="1" applyAlignment="1"/>
    <xf numFmtId="41" fontId="4" fillId="0" borderId="11" xfId="0" applyNumberFormat="1" applyFont="1" applyBorder="1" applyAlignment="1"/>
    <xf numFmtId="41" fontId="4" fillId="0" borderId="2" xfId="0" applyNumberFormat="1" applyFont="1" applyBorder="1" applyAlignment="1"/>
    <xf numFmtId="41" fontId="0" fillId="0" borderId="0" xfId="0" applyNumberFormat="1" applyAlignment="1"/>
    <xf numFmtId="41" fontId="5" fillId="0" borderId="0" xfId="0" applyNumberFormat="1" applyFont="1" applyAlignment="1"/>
    <xf numFmtId="41" fontId="4" fillId="0" borderId="2" xfId="0" applyNumberFormat="1" applyFont="1" applyBorder="1" applyAlignment="1">
      <alignment horizontal="centerContinuous"/>
    </xf>
    <xf numFmtId="41" fontId="4" fillId="0" borderId="13" xfId="0" applyNumberFormat="1" applyFont="1" applyBorder="1" applyAlignment="1">
      <alignment horizontal="centerContinuous"/>
    </xf>
    <xf numFmtId="41" fontId="4" fillId="0" borderId="19" xfId="0" applyNumberFormat="1" applyFont="1" applyBorder="1" applyAlignment="1">
      <alignment horizontal="centerContinuous"/>
    </xf>
    <xf numFmtId="41" fontId="4" fillId="0" borderId="14" xfId="0" applyNumberFormat="1" applyFont="1" applyBorder="1" applyAlignment="1">
      <alignment horizontal="centerContinuous"/>
    </xf>
    <xf numFmtId="41" fontId="4" fillId="0" borderId="22" xfId="0" applyNumberFormat="1" applyFont="1" applyBorder="1" applyAlignment="1"/>
    <xf numFmtId="41" fontId="4" fillId="0" borderId="0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1" fontId="4" fillId="0" borderId="1" xfId="0" applyNumberFormat="1" applyFont="1" applyBorder="1" applyAlignment="1"/>
    <xf numFmtId="41" fontId="5" fillId="0" borderId="9" xfId="0" applyNumberFormat="1" applyFont="1" applyBorder="1" applyAlignment="1"/>
    <xf numFmtId="41" fontId="4" fillId="0" borderId="9" xfId="0" applyNumberFormat="1" applyFont="1" applyBorder="1" applyAlignment="1"/>
    <xf numFmtId="41" fontId="5" fillId="0" borderId="4" xfId="0" applyNumberFormat="1" applyFont="1" applyBorder="1" applyAlignment="1"/>
    <xf numFmtId="41" fontId="10" fillId="0" borderId="10" xfId="0" applyNumberFormat="1" applyFont="1" applyBorder="1"/>
    <xf numFmtId="41" fontId="5" fillId="0" borderId="3" xfId="0" applyNumberFormat="1" applyFont="1" applyBorder="1" applyAlignment="1"/>
    <xf numFmtId="41" fontId="10" fillId="0" borderId="27" xfId="0" applyNumberFormat="1" applyFont="1" applyBorder="1"/>
    <xf numFmtId="41" fontId="5" fillId="0" borderId="6" xfId="0" applyNumberFormat="1" applyFont="1" applyBorder="1" applyAlignment="1"/>
    <xf numFmtId="41" fontId="9" fillId="0" borderId="0" xfId="0" applyNumberFormat="1" applyFont="1" applyAlignment="1"/>
    <xf numFmtId="41" fontId="6" fillId="0" borderId="15" xfId="0" applyNumberFormat="1" applyFont="1" applyBorder="1" applyAlignment="1">
      <alignment horizontal="center" wrapText="1"/>
    </xf>
    <xf numFmtId="41" fontId="8" fillId="0" borderId="16" xfId="0" applyNumberFormat="1" applyFont="1" applyBorder="1" applyAlignment="1">
      <alignment horizontal="center" wrapText="1"/>
    </xf>
    <xf numFmtId="41" fontId="6" fillId="0" borderId="20" xfId="0" applyNumberFormat="1" applyFont="1" applyBorder="1" applyAlignment="1">
      <alignment horizontal="center" wrapText="1"/>
    </xf>
    <xf numFmtId="41" fontId="8" fillId="0" borderId="15" xfId="0" applyNumberFormat="1" applyFont="1" applyBorder="1" applyAlignment="1">
      <alignment horizontal="center" wrapText="1"/>
    </xf>
    <xf numFmtId="41" fontId="4" fillId="0" borderId="24" xfId="0" applyNumberFormat="1" applyFont="1" applyBorder="1" applyAlignment="1"/>
    <xf numFmtId="41" fontId="4" fillId="0" borderId="23" xfId="0" applyNumberFormat="1" applyFont="1" applyBorder="1" applyAlignment="1"/>
    <xf numFmtId="41" fontId="10" fillId="0" borderId="18" xfId="0" applyNumberFormat="1" applyFont="1" applyBorder="1"/>
    <xf numFmtId="41" fontId="5" fillId="0" borderId="22" xfId="0" applyNumberFormat="1" applyFont="1" applyBorder="1" applyAlignment="1">
      <alignment horizontal="right"/>
    </xf>
    <xf numFmtId="41" fontId="7" fillId="0" borderId="22" xfId="0" applyNumberFormat="1" applyFont="1" applyBorder="1" applyAlignment="1">
      <alignment horizontal="right"/>
    </xf>
    <xf numFmtId="41" fontId="4" fillId="0" borderId="0" xfId="0" applyNumberFormat="1" applyFont="1"/>
    <xf numFmtId="41" fontId="5" fillId="0" borderId="5" xfId="0" applyNumberFormat="1" applyFont="1" applyBorder="1" applyAlignment="1"/>
    <xf numFmtId="41" fontId="5" fillId="0" borderId="2" xfId="0" applyNumberFormat="1" applyFont="1" applyBorder="1" applyAlignment="1"/>
    <xf numFmtId="41" fontId="7" fillId="0" borderId="18" xfId="0" applyNumberFormat="1" applyFont="1" applyBorder="1" applyAlignment="1">
      <alignment horizontal="right"/>
    </xf>
    <xf numFmtId="41" fontId="4" fillId="0" borderId="27" xfId="0" applyNumberFormat="1" applyFont="1" applyBorder="1" applyAlignment="1"/>
    <xf numFmtId="41" fontId="10" fillId="0" borderId="28" xfId="0" applyNumberFormat="1" applyFont="1" applyBorder="1"/>
    <xf numFmtId="41" fontId="5" fillId="0" borderId="21" xfId="0" applyNumberFormat="1" applyFont="1" applyBorder="1" applyAlignment="1"/>
    <xf numFmtId="41" fontId="4" fillId="0" borderId="28" xfId="0" applyNumberFormat="1" applyFont="1" applyBorder="1" applyAlignment="1"/>
    <xf numFmtId="41" fontId="10" fillId="0" borderId="21" xfId="0" applyNumberFormat="1" applyFont="1" applyBorder="1"/>
    <xf numFmtId="41" fontId="5" fillId="0" borderId="28" xfId="0" applyNumberFormat="1" applyFont="1" applyBorder="1" applyAlignment="1"/>
    <xf numFmtId="41" fontId="5" fillId="0" borderId="22" xfId="0" applyNumberFormat="1" applyFont="1" applyBorder="1" applyAlignment="1"/>
    <xf numFmtId="41" fontId="4" fillId="0" borderId="29" xfId="0" applyNumberFormat="1" applyFont="1" applyBorder="1" applyAlignment="1"/>
    <xf numFmtId="41" fontId="5" fillId="0" borderId="29" xfId="0" applyNumberFormat="1" applyFont="1" applyBorder="1" applyAlignment="1"/>
    <xf numFmtId="41" fontId="5" fillId="0" borderId="30" xfId="0" applyNumberFormat="1" applyFont="1" applyBorder="1" applyAlignment="1"/>
    <xf numFmtId="41" fontId="4" fillId="0" borderId="30" xfId="0" applyNumberFormat="1" applyFont="1" applyBorder="1" applyAlignment="1"/>
    <xf numFmtId="41" fontId="9" fillId="0" borderId="21" xfId="0" applyNumberFormat="1" applyFont="1" applyBorder="1" applyAlignment="1"/>
    <xf numFmtId="0" fontId="4" fillId="0" borderId="0" xfId="0" applyNumberFormat="1" applyFont="1" applyBorder="1" applyAlignment="1"/>
    <xf numFmtId="0" fontId="4" fillId="0" borderId="5" xfId="0" applyNumberFormat="1" applyFont="1" applyBorder="1" applyAlignment="1"/>
    <xf numFmtId="0" fontId="4" fillId="0" borderId="0" xfId="0" applyNumberFormat="1" applyFont="1" applyBorder="1" applyAlignment="1">
      <alignment wrapText="1"/>
    </xf>
    <xf numFmtId="0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0" fillId="0" borderId="0" xfId="0" applyBorder="1" applyAlignment="1"/>
    <xf numFmtId="0" fontId="4" fillId="0" borderId="2" xfId="0" applyNumberFormat="1" applyFont="1" applyBorder="1" applyAlignment="1"/>
    <xf numFmtId="0" fontId="5" fillId="0" borderId="1" xfId="0" applyNumberFormat="1" applyFont="1" applyBorder="1" applyAlignment="1"/>
    <xf numFmtId="0" fontId="5" fillId="0" borderId="0" xfId="0" applyNumberFormat="1" applyFont="1" applyBorder="1" applyAlignment="1"/>
    <xf numFmtId="0" fontId="4" fillId="0" borderId="15" xfId="0" applyNumberFormat="1" applyFont="1" applyBorder="1" applyAlignment="1">
      <alignment wrapText="1"/>
    </xf>
    <xf numFmtId="0" fontId="4" fillId="0" borderId="1" xfId="0" applyNumberFormat="1" applyFont="1" applyBorder="1" applyAlignment="1"/>
    <xf numFmtId="3" fontId="4" fillId="0" borderId="2" xfId="0" applyNumberFormat="1" applyFont="1" applyBorder="1" applyAlignment="1"/>
    <xf numFmtId="41" fontId="6" fillId="0" borderId="31" xfId="0" applyNumberFormat="1" applyFont="1" applyBorder="1" applyAlignment="1">
      <alignment horizontal="center" wrapText="1"/>
    </xf>
  </cellXfs>
  <cellStyles count="7">
    <cellStyle name="Normal" xfId="0" builtinId="0"/>
    <cellStyle name="Normal 2" xfId="2"/>
    <cellStyle name="Normal 2 2" xfId="3"/>
    <cellStyle name="Normal 2 3" xfId="6"/>
    <cellStyle name="Normal 3" xfId="1"/>
    <cellStyle name="Normal 4" xfId="5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153"/>
  <sheetViews>
    <sheetView tabSelected="1" showOutlineSymbols="0" topLeftCell="A100" zoomScaleNormal="100" zoomScaleSheetLayoutView="90" workbookViewId="0">
      <selection activeCell="O150" sqref="O150"/>
    </sheetView>
  </sheetViews>
  <sheetFormatPr defaultColWidth="9.6640625" defaultRowHeight="15"/>
  <cols>
    <col min="1" max="1" width="20.109375" style="78" customWidth="1"/>
    <col min="2" max="4" width="4.44140625" style="29" bestFit="1" customWidth="1"/>
    <col min="5" max="5" width="6.44140625" style="29" customWidth="1"/>
    <col min="6" max="6" width="5.77734375" style="29" bestFit="1" customWidth="1"/>
    <col min="7" max="7" width="4.6640625" style="29" customWidth="1"/>
    <col min="8" max="8" width="4.6640625" style="29" bestFit="1" customWidth="1"/>
    <col min="9" max="9" width="4.44140625" style="29" bestFit="1" customWidth="1"/>
    <col min="10" max="10" width="4.5546875" style="29" bestFit="1" customWidth="1"/>
    <col min="11" max="11" width="4.44140625" style="29" bestFit="1" customWidth="1"/>
    <col min="12" max="12" width="5.109375" style="29" bestFit="1" customWidth="1"/>
    <col min="13" max="13" width="4.44140625" style="29" bestFit="1" customWidth="1"/>
    <col min="14" max="14" width="6.109375" style="29" bestFit="1" customWidth="1"/>
    <col min="15" max="15" width="4.44140625" style="29" bestFit="1" customWidth="1"/>
    <col min="16" max="16" width="6.109375" style="29" bestFit="1" customWidth="1"/>
    <col min="17" max="17" width="4.5546875" style="29" bestFit="1" customWidth="1"/>
    <col min="18" max="18" width="4.6640625" style="29" bestFit="1" customWidth="1"/>
    <col min="19" max="19" width="4.44140625" style="29" bestFit="1" customWidth="1"/>
    <col min="20" max="20" width="4.6640625" style="29" bestFit="1" customWidth="1"/>
    <col min="21" max="21" width="4.44140625" style="29" bestFit="1" customWidth="1"/>
    <col min="22" max="22" width="4.6640625" style="29" bestFit="1" customWidth="1"/>
    <col min="23" max="24" width="4.44140625" style="29" bestFit="1" customWidth="1"/>
    <col min="25" max="25" width="5.33203125" style="46" customWidth="1"/>
    <col min="26" max="26" width="6" style="29" bestFit="1" customWidth="1"/>
    <col min="27" max="27" width="5.5546875" style="29" customWidth="1"/>
    <col min="28" max="28" width="4.33203125" style="29" bestFit="1" customWidth="1"/>
    <col min="29" max="29" width="5.33203125" style="29" bestFit="1" customWidth="1"/>
    <col min="30" max="30" width="6.109375" style="29" bestFit="1" customWidth="1"/>
  </cols>
  <sheetData>
    <row r="1" spans="1:30">
      <c r="A1" s="72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>
      <c r="A2" s="72" t="s">
        <v>148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thickBot="1">
      <c r="A3" s="7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thickTop="1">
      <c r="A4" s="72"/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 t="s">
        <v>72</v>
      </c>
      <c r="Z4" s="6" t="s">
        <v>72</v>
      </c>
      <c r="AA4" s="5" t="s">
        <v>72</v>
      </c>
      <c r="AB4" s="4" t="s">
        <v>72</v>
      </c>
      <c r="AC4" s="6" t="s">
        <v>72</v>
      </c>
      <c r="AD4" s="4" t="s">
        <v>72</v>
      </c>
    </row>
    <row r="5" spans="1:30">
      <c r="A5" s="72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 t="s">
        <v>1</v>
      </c>
      <c r="AA5" s="10"/>
      <c r="AB5" s="7"/>
      <c r="AC5" s="9" t="s">
        <v>2</v>
      </c>
      <c r="AD5" s="9"/>
    </row>
    <row r="6" spans="1:30">
      <c r="A6" s="7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9" t="s">
        <v>4</v>
      </c>
      <c r="AA6" s="12"/>
      <c r="AB6" s="11"/>
      <c r="AC6" s="9" t="s">
        <v>4</v>
      </c>
      <c r="AD6" s="9" t="s">
        <v>5</v>
      </c>
    </row>
    <row r="7" spans="1:30" s="1" customFormat="1" ht="39" customHeight="1">
      <c r="A7" s="74" t="s">
        <v>141</v>
      </c>
      <c r="B7" s="13" t="s">
        <v>144</v>
      </c>
      <c r="C7" s="13" t="s">
        <v>123</v>
      </c>
      <c r="D7" s="13" t="s">
        <v>124</v>
      </c>
      <c r="E7" s="13" t="s">
        <v>142</v>
      </c>
      <c r="F7" s="13" t="s">
        <v>125</v>
      </c>
      <c r="G7" s="13" t="s">
        <v>126</v>
      </c>
      <c r="H7" s="13" t="s">
        <v>6</v>
      </c>
      <c r="I7" s="13" t="s">
        <v>127</v>
      </c>
      <c r="J7" s="13" t="s">
        <v>128</v>
      </c>
      <c r="K7" s="13" t="s">
        <v>143</v>
      </c>
      <c r="L7" s="13" t="s">
        <v>129</v>
      </c>
      <c r="M7" s="13" t="s">
        <v>130</v>
      </c>
      <c r="N7" s="13" t="s">
        <v>131</v>
      </c>
      <c r="O7" s="13" t="s">
        <v>132</v>
      </c>
      <c r="P7" s="13" t="s">
        <v>7</v>
      </c>
      <c r="Q7" s="13" t="s">
        <v>133</v>
      </c>
      <c r="R7" s="13" t="s">
        <v>134</v>
      </c>
      <c r="S7" s="13" t="s">
        <v>136</v>
      </c>
      <c r="T7" s="13" t="s">
        <v>135</v>
      </c>
      <c r="U7" s="13" t="s">
        <v>8</v>
      </c>
      <c r="V7" s="13" t="s">
        <v>137</v>
      </c>
      <c r="W7" s="13" t="s">
        <v>139</v>
      </c>
      <c r="X7" s="13" t="s">
        <v>138</v>
      </c>
      <c r="Y7" s="14" t="s">
        <v>140</v>
      </c>
      <c r="Z7" s="15" t="s">
        <v>9</v>
      </c>
      <c r="AA7" s="16" t="s">
        <v>146</v>
      </c>
      <c r="AB7" s="16">
        <v>0</v>
      </c>
      <c r="AC7" s="15" t="s">
        <v>10</v>
      </c>
      <c r="AD7" s="15" t="s">
        <v>9</v>
      </c>
    </row>
    <row r="8" spans="1:30" ht="12.95" customHeight="1">
      <c r="A8" s="75" t="s">
        <v>74</v>
      </c>
      <c r="B8" s="17">
        <v>0</v>
      </c>
      <c r="C8" s="17">
        <v>0</v>
      </c>
      <c r="D8" s="17">
        <v>1</v>
      </c>
      <c r="E8" s="17">
        <v>0</v>
      </c>
      <c r="F8" s="17">
        <v>9</v>
      </c>
      <c r="G8" s="17">
        <v>0</v>
      </c>
      <c r="H8" s="17">
        <v>0</v>
      </c>
      <c r="I8" s="17">
        <v>0</v>
      </c>
      <c r="J8" s="17">
        <v>6</v>
      </c>
      <c r="K8" s="17">
        <v>0</v>
      </c>
      <c r="L8" s="17">
        <v>10</v>
      </c>
      <c r="M8" s="17">
        <v>1</v>
      </c>
      <c r="N8" s="17">
        <v>5</v>
      </c>
      <c r="O8" s="17">
        <v>0</v>
      </c>
      <c r="P8" s="17">
        <v>0</v>
      </c>
      <c r="Q8" s="17">
        <v>0</v>
      </c>
      <c r="R8" s="17">
        <v>4</v>
      </c>
      <c r="S8" s="17">
        <v>0</v>
      </c>
      <c r="T8" s="17">
        <v>0</v>
      </c>
      <c r="U8" s="17">
        <v>0</v>
      </c>
      <c r="V8" s="17">
        <v>1</v>
      </c>
      <c r="W8" s="17">
        <v>0</v>
      </c>
      <c r="X8" s="17">
        <v>0</v>
      </c>
      <c r="Y8" s="18">
        <v>0</v>
      </c>
      <c r="Z8" s="19">
        <f>SUM(B8:Y8)</f>
        <v>37</v>
      </c>
      <c r="AA8" s="20">
        <v>0</v>
      </c>
      <c r="AB8" s="20">
        <v>0</v>
      </c>
      <c r="AC8" s="19">
        <v>0</v>
      </c>
      <c r="AD8" s="21">
        <f>SUM(Z8,AC8)</f>
        <v>37</v>
      </c>
    </row>
    <row r="9" spans="1:30" ht="12.95" customHeight="1">
      <c r="A9" s="76" t="s">
        <v>75</v>
      </c>
      <c r="B9" s="22">
        <v>0</v>
      </c>
      <c r="C9" s="22">
        <v>1</v>
      </c>
      <c r="D9" s="22">
        <v>3</v>
      </c>
      <c r="E9" s="22">
        <v>0</v>
      </c>
      <c r="F9" s="22">
        <v>35</v>
      </c>
      <c r="G9" s="22">
        <v>0</v>
      </c>
      <c r="H9" s="22">
        <v>7</v>
      </c>
      <c r="I9" s="22">
        <v>1</v>
      </c>
      <c r="J9" s="22">
        <v>2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1</v>
      </c>
      <c r="T9" s="22">
        <v>0</v>
      </c>
      <c r="U9" s="22">
        <v>0</v>
      </c>
      <c r="V9" s="22">
        <v>0</v>
      </c>
      <c r="W9" s="22">
        <v>1</v>
      </c>
      <c r="X9" s="22">
        <v>0</v>
      </c>
      <c r="Y9" s="18">
        <v>0</v>
      </c>
      <c r="Z9" s="19">
        <f t="shared" ref="Z9:Z20" si="0">SUM(B9:Y9)</f>
        <v>51</v>
      </c>
      <c r="AA9" s="20">
        <v>0</v>
      </c>
      <c r="AB9" s="20">
        <v>0</v>
      </c>
      <c r="AC9" s="19">
        <v>0</v>
      </c>
      <c r="AD9" s="21">
        <f t="shared" ref="AD9:AD37" si="1">SUM(Z9,AC9)</f>
        <v>51</v>
      </c>
    </row>
    <row r="10" spans="1:30" ht="12.95" customHeight="1">
      <c r="A10" s="76" t="s">
        <v>76</v>
      </c>
      <c r="B10" s="22">
        <v>0</v>
      </c>
      <c r="C10" s="22">
        <v>0</v>
      </c>
      <c r="D10" s="22">
        <v>0</v>
      </c>
      <c r="E10" s="22">
        <v>0</v>
      </c>
      <c r="F10" s="22">
        <v>6</v>
      </c>
      <c r="G10" s="22">
        <v>0</v>
      </c>
      <c r="H10" s="22">
        <v>5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2</v>
      </c>
      <c r="O10" s="22">
        <v>1</v>
      </c>
      <c r="P10" s="22">
        <v>0</v>
      </c>
      <c r="Q10" s="22">
        <v>1</v>
      </c>
      <c r="R10" s="22">
        <v>0</v>
      </c>
      <c r="S10" s="22">
        <v>0</v>
      </c>
      <c r="T10" s="22">
        <v>1</v>
      </c>
      <c r="U10" s="22">
        <v>0</v>
      </c>
      <c r="V10" s="22">
        <v>0</v>
      </c>
      <c r="W10" s="22">
        <v>2</v>
      </c>
      <c r="X10" s="22">
        <v>0</v>
      </c>
      <c r="Y10" s="18">
        <v>0</v>
      </c>
      <c r="Z10" s="19">
        <f t="shared" si="0"/>
        <v>18</v>
      </c>
      <c r="AA10" s="20">
        <v>1</v>
      </c>
      <c r="AB10" s="20">
        <v>0</v>
      </c>
      <c r="AC10" s="19">
        <v>1</v>
      </c>
      <c r="AD10" s="21">
        <f t="shared" si="1"/>
        <v>19</v>
      </c>
    </row>
    <row r="11" spans="1:30" ht="12.95" customHeight="1">
      <c r="A11" s="76" t="s">
        <v>77</v>
      </c>
      <c r="B11" s="22">
        <v>0</v>
      </c>
      <c r="C11" s="22">
        <v>0</v>
      </c>
      <c r="D11" s="22">
        <v>10</v>
      </c>
      <c r="E11" s="22">
        <v>3</v>
      </c>
      <c r="F11" s="22">
        <v>10</v>
      </c>
      <c r="G11" s="22">
        <v>0</v>
      </c>
      <c r="H11" s="22">
        <v>54</v>
      </c>
      <c r="I11" s="22">
        <v>3</v>
      </c>
      <c r="J11" s="22">
        <v>0</v>
      </c>
      <c r="K11" s="22">
        <v>0</v>
      </c>
      <c r="L11" s="22">
        <v>15</v>
      </c>
      <c r="M11" s="22">
        <v>6</v>
      </c>
      <c r="N11" s="22">
        <v>1</v>
      </c>
      <c r="O11" s="22">
        <v>1</v>
      </c>
      <c r="P11" s="22">
        <v>1</v>
      </c>
      <c r="Q11" s="22">
        <v>4</v>
      </c>
      <c r="R11" s="22">
        <v>5</v>
      </c>
      <c r="S11" s="22">
        <v>1</v>
      </c>
      <c r="T11" s="22">
        <v>7</v>
      </c>
      <c r="U11" s="22">
        <v>0</v>
      </c>
      <c r="V11" s="22">
        <v>1</v>
      </c>
      <c r="W11" s="22">
        <v>3</v>
      </c>
      <c r="X11" s="22">
        <v>0</v>
      </c>
      <c r="Y11" s="18">
        <v>1</v>
      </c>
      <c r="Z11" s="19">
        <f t="shared" si="0"/>
        <v>126</v>
      </c>
      <c r="AA11" s="20">
        <v>0</v>
      </c>
      <c r="AB11" s="20">
        <v>0</v>
      </c>
      <c r="AC11" s="19">
        <v>0</v>
      </c>
      <c r="AD11" s="21">
        <f t="shared" si="1"/>
        <v>126</v>
      </c>
    </row>
    <row r="12" spans="1:30" ht="12.95" customHeight="1">
      <c r="A12" s="77" t="s">
        <v>78</v>
      </c>
      <c r="B12" s="22">
        <v>0</v>
      </c>
      <c r="C12" s="22">
        <v>0</v>
      </c>
      <c r="D12" s="22">
        <v>1</v>
      </c>
      <c r="E12" s="22">
        <v>0</v>
      </c>
      <c r="F12" s="22">
        <v>2</v>
      </c>
      <c r="G12" s="22">
        <v>0</v>
      </c>
      <c r="H12" s="22">
        <v>5</v>
      </c>
      <c r="I12" s="22">
        <v>0</v>
      </c>
      <c r="J12" s="22">
        <v>0</v>
      </c>
      <c r="K12" s="22">
        <v>1</v>
      </c>
      <c r="L12" s="22">
        <v>0</v>
      </c>
      <c r="M12" s="22">
        <v>2</v>
      </c>
      <c r="N12" s="22">
        <v>0</v>
      </c>
      <c r="O12" s="22">
        <v>0</v>
      </c>
      <c r="P12" s="22">
        <v>0</v>
      </c>
      <c r="Q12" s="22">
        <v>0</v>
      </c>
      <c r="R12" s="22">
        <v>5</v>
      </c>
      <c r="S12" s="22">
        <v>0</v>
      </c>
      <c r="T12" s="22">
        <v>1</v>
      </c>
      <c r="U12" s="22">
        <v>0</v>
      </c>
      <c r="V12" s="22">
        <v>2</v>
      </c>
      <c r="W12" s="22">
        <v>0</v>
      </c>
      <c r="X12" s="22">
        <v>0</v>
      </c>
      <c r="Y12" s="18">
        <v>0</v>
      </c>
      <c r="Z12" s="19">
        <f t="shared" si="0"/>
        <v>19</v>
      </c>
      <c r="AA12" s="20">
        <v>0</v>
      </c>
      <c r="AB12" s="20">
        <v>0</v>
      </c>
      <c r="AC12" s="19">
        <v>0</v>
      </c>
      <c r="AD12" s="21">
        <f t="shared" si="1"/>
        <v>19</v>
      </c>
    </row>
    <row r="13" spans="1:30" ht="12.95" customHeight="1">
      <c r="A13" s="76" t="s">
        <v>79</v>
      </c>
      <c r="B13" s="22">
        <v>1</v>
      </c>
      <c r="C13" s="22">
        <v>0</v>
      </c>
      <c r="D13" s="22">
        <v>2</v>
      </c>
      <c r="E13" s="22">
        <v>0</v>
      </c>
      <c r="F13" s="22">
        <v>5</v>
      </c>
      <c r="G13" s="22">
        <v>0</v>
      </c>
      <c r="H13" s="22">
        <v>1</v>
      </c>
      <c r="I13" s="22">
        <v>0</v>
      </c>
      <c r="J13" s="22">
        <v>0</v>
      </c>
      <c r="K13" s="22">
        <v>0</v>
      </c>
      <c r="L13" s="22">
        <v>1</v>
      </c>
      <c r="M13" s="22">
        <v>1</v>
      </c>
      <c r="N13" s="22">
        <v>2</v>
      </c>
      <c r="O13" s="22">
        <v>0</v>
      </c>
      <c r="P13" s="22">
        <v>1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18">
        <v>0</v>
      </c>
      <c r="Z13" s="19">
        <f t="shared" si="0"/>
        <v>14</v>
      </c>
      <c r="AA13" s="20">
        <v>0</v>
      </c>
      <c r="AB13" s="20">
        <v>0</v>
      </c>
      <c r="AC13" s="19">
        <v>0</v>
      </c>
      <c r="AD13" s="21">
        <f t="shared" si="1"/>
        <v>14</v>
      </c>
    </row>
    <row r="14" spans="1:30" ht="12.95" customHeight="1">
      <c r="A14" s="76" t="s">
        <v>80</v>
      </c>
      <c r="B14" s="22">
        <v>1</v>
      </c>
      <c r="C14" s="22">
        <v>1</v>
      </c>
      <c r="D14" s="22">
        <v>2</v>
      </c>
      <c r="E14" s="22">
        <v>0</v>
      </c>
      <c r="F14" s="22">
        <v>3</v>
      </c>
      <c r="G14" s="22">
        <v>0</v>
      </c>
      <c r="H14" s="22">
        <v>0</v>
      </c>
      <c r="I14" s="22">
        <v>0</v>
      </c>
      <c r="J14" s="22">
        <v>1</v>
      </c>
      <c r="K14" s="22">
        <v>0</v>
      </c>
      <c r="L14" s="22">
        <v>0</v>
      </c>
      <c r="M14" s="22">
        <v>0</v>
      </c>
      <c r="N14" s="22">
        <v>3</v>
      </c>
      <c r="O14" s="22">
        <v>0</v>
      </c>
      <c r="P14" s="22">
        <v>0</v>
      </c>
      <c r="Q14" s="22">
        <v>2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</v>
      </c>
      <c r="Y14" s="18">
        <v>3</v>
      </c>
      <c r="Z14" s="19">
        <f t="shared" si="0"/>
        <v>17</v>
      </c>
      <c r="AA14" s="20">
        <v>0</v>
      </c>
      <c r="AB14" s="20">
        <v>0</v>
      </c>
      <c r="AC14" s="19">
        <v>0</v>
      </c>
      <c r="AD14" s="21">
        <f t="shared" si="1"/>
        <v>17</v>
      </c>
    </row>
    <row r="15" spans="1:30" ht="12.95" customHeight="1">
      <c r="A15" s="76" t="s">
        <v>81</v>
      </c>
      <c r="B15" s="22">
        <v>0</v>
      </c>
      <c r="C15" s="22">
        <v>1</v>
      </c>
      <c r="D15" s="22">
        <v>9</v>
      </c>
      <c r="E15" s="22">
        <v>0</v>
      </c>
      <c r="F15" s="22">
        <v>3</v>
      </c>
      <c r="G15" s="22">
        <v>0</v>
      </c>
      <c r="H15" s="22">
        <v>1</v>
      </c>
      <c r="I15" s="22">
        <v>1</v>
      </c>
      <c r="J15" s="22">
        <v>4</v>
      </c>
      <c r="K15" s="22">
        <v>8</v>
      </c>
      <c r="L15" s="22">
        <v>6</v>
      </c>
      <c r="M15" s="22">
        <v>6</v>
      </c>
      <c r="N15" s="22">
        <v>0</v>
      </c>
      <c r="O15" s="22">
        <v>1</v>
      </c>
      <c r="P15" s="22">
        <v>0</v>
      </c>
      <c r="Q15" s="22">
        <v>0</v>
      </c>
      <c r="R15" s="22">
        <v>8</v>
      </c>
      <c r="S15" s="22">
        <v>1</v>
      </c>
      <c r="T15" s="22">
        <v>1</v>
      </c>
      <c r="U15" s="22">
        <v>0</v>
      </c>
      <c r="V15" s="22">
        <v>8</v>
      </c>
      <c r="W15" s="22">
        <v>1</v>
      </c>
      <c r="X15" s="22">
        <v>1</v>
      </c>
      <c r="Y15" s="18">
        <v>0</v>
      </c>
      <c r="Z15" s="19">
        <f t="shared" si="0"/>
        <v>60</v>
      </c>
      <c r="AA15" s="20">
        <v>0</v>
      </c>
      <c r="AB15" s="20">
        <v>0</v>
      </c>
      <c r="AC15" s="19">
        <v>0</v>
      </c>
      <c r="AD15" s="21">
        <f t="shared" si="1"/>
        <v>60</v>
      </c>
    </row>
    <row r="16" spans="1:30" ht="12.95" customHeight="1">
      <c r="A16" s="76" t="s">
        <v>82</v>
      </c>
      <c r="B16" s="22"/>
      <c r="C16" s="22"/>
      <c r="D16" s="22"/>
      <c r="E16" s="22"/>
      <c r="F16" s="22"/>
      <c r="G16" s="22">
        <v>0</v>
      </c>
      <c r="H16" s="22">
        <v>1</v>
      </c>
      <c r="I16" s="22">
        <v>0</v>
      </c>
      <c r="J16" s="22">
        <v>0</v>
      </c>
      <c r="K16" s="22">
        <v>0</v>
      </c>
      <c r="L16" s="22">
        <v>2</v>
      </c>
      <c r="M16" s="22">
        <v>5</v>
      </c>
      <c r="N16" s="22">
        <v>2</v>
      </c>
      <c r="O16" s="22">
        <v>0</v>
      </c>
      <c r="P16" s="22">
        <v>0</v>
      </c>
      <c r="Q16" s="22">
        <v>2</v>
      </c>
      <c r="R16" s="22">
        <v>4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18">
        <v>1</v>
      </c>
      <c r="Z16" s="19">
        <f t="shared" si="0"/>
        <v>17</v>
      </c>
      <c r="AA16" s="20">
        <v>0</v>
      </c>
      <c r="AB16" s="20">
        <v>0</v>
      </c>
      <c r="AC16" s="19">
        <v>0</v>
      </c>
      <c r="AD16" s="21">
        <f t="shared" si="1"/>
        <v>17</v>
      </c>
    </row>
    <row r="17" spans="1:30" ht="12.95" customHeight="1">
      <c r="A17" s="76" t="s">
        <v>73</v>
      </c>
      <c r="B17" s="22">
        <v>2</v>
      </c>
      <c r="C17" s="22">
        <v>2</v>
      </c>
      <c r="D17" s="22">
        <v>19</v>
      </c>
      <c r="E17" s="22">
        <v>0</v>
      </c>
      <c r="F17" s="22">
        <v>0</v>
      </c>
      <c r="G17" s="22">
        <v>0</v>
      </c>
      <c r="H17" s="22">
        <v>1</v>
      </c>
      <c r="I17" s="22">
        <v>0</v>
      </c>
      <c r="J17" s="22">
        <v>5</v>
      </c>
      <c r="K17" s="22">
        <v>1</v>
      </c>
      <c r="L17" s="22">
        <v>5</v>
      </c>
      <c r="M17" s="22">
        <v>0</v>
      </c>
      <c r="N17" s="22">
        <v>3</v>
      </c>
      <c r="O17" s="22">
        <v>3</v>
      </c>
      <c r="P17" s="22">
        <v>0</v>
      </c>
      <c r="Q17" s="22">
        <v>2</v>
      </c>
      <c r="R17" s="22">
        <v>4</v>
      </c>
      <c r="S17" s="22">
        <v>1</v>
      </c>
      <c r="T17" s="22">
        <v>1</v>
      </c>
      <c r="U17" s="22">
        <v>0</v>
      </c>
      <c r="V17" s="22">
        <v>3</v>
      </c>
      <c r="W17" s="22">
        <v>1</v>
      </c>
      <c r="X17" s="22">
        <v>2</v>
      </c>
      <c r="Y17" s="18">
        <v>2</v>
      </c>
      <c r="Z17" s="19">
        <f t="shared" si="0"/>
        <v>57</v>
      </c>
      <c r="AA17" s="20">
        <v>0</v>
      </c>
      <c r="AB17" s="20">
        <v>0</v>
      </c>
      <c r="AC17" s="19">
        <v>0</v>
      </c>
      <c r="AD17" s="21">
        <f t="shared" si="1"/>
        <v>57</v>
      </c>
    </row>
    <row r="18" spans="1:30" ht="12.95" customHeight="1">
      <c r="A18" s="76" t="s">
        <v>11</v>
      </c>
      <c r="B18" s="22">
        <v>2</v>
      </c>
      <c r="C18" s="22">
        <v>24</v>
      </c>
      <c r="D18" s="22">
        <v>17</v>
      </c>
      <c r="E18" s="22">
        <v>1</v>
      </c>
      <c r="F18" s="22">
        <v>78</v>
      </c>
      <c r="G18" s="22">
        <v>1</v>
      </c>
      <c r="H18" s="22">
        <v>3</v>
      </c>
      <c r="I18" s="22">
        <v>0</v>
      </c>
      <c r="J18" s="22">
        <v>5</v>
      </c>
      <c r="K18" s="22">
        <v>2</v>
      </c>
      <c r="L18" s="22">
        <v>11</v>
      </c>
      <c r="M18" s="22">
        <v>9</v>
      </c>
      <c r="N18" s="22">
        <v>6</v>
      </c>
      <c r="O18" s="22">
        <v>1</v>
      </c>
      <c r="P18" s="22">
        <v>0</v>
      </c>
      <c r="Q18" s="22">
        <v>2</v>
      </c>
      <c r="R18" s="22">
        <v>26</v>
      </c>
      <c r="S18" s="22">
        <v>2</v>
      </c>
      <c r="T18" s="22">
        <v>1</v>
      </c>
      <c r="U18" s="22">
        <v>2</v>
      </c>
      <c r="V18" s="22">
        <v>10</v>
      </c>
      <c r="W18" s="22">
        <v>2</v>
      </c>
      <c r="X18" s="22">
        <v>1</v>
      </c>
      <c r="Y18" s="18">
        <v>4</v>
      </c>
      <c r="Z18" s="19">
        <f t="shared" si="0"/>
        <v>210</v>
      </c>
      <c r="AA18" s="20">
        <v>0</v>
      </c>
      <c r="AB18" s="20">
        <v>0</v>
      </c>
      <c r="AC18" s="19">
        <v>0</v>
      </c>
      <c r="AD18" s="21">
        <f t="shared" si="1"/>
        <v>210</v>
      </c>
    </row>
    <row r="19" spans="1:30" ht="12.95" customHeight="1">
      <c r="A19" s="76" t="s">
        <v>12</v>
      </c>
      <c r="B19" s="22">
        <v>2</v>
      </c>
      <c r="C19" s="22">
        <v>1</v>
      </c>
      <c r="D19" s="22">
        <v>5</v>
      </c>
      <c r="E19" s="22">
        <v>1</v>
      </c>
      <c r="F19" s="22">
        <v>3</v>
      </c>
      <c r="G19" s="22">
        <v>0</v>
      </c>
      <c r="H19" s="22">
        <v>1</v>
      </c>
      <c r="I19" s="22">
        <v>0</v>
      </c>
      <c r="J19" s="22">
        <v>0</v>
      </c>
      <c r="K19" s="22">
        <v>0</v>
      </c>
      <c r="L19" s="22">
        <v>2</v>
      </c>
      <c r="M19" s="22">
        <v>0</v>
      </c>
      <c r="N19" s="22">
        <v>0</v>
      </c>
      <c r="O19" s="22">
        <v>2</v>
      </c>
      <c r="P19" s="22">
        <v>0</v>
      </c>
      <c r="Q19" s="22">
        <v>1</v>
      </c>
      <c r="R19" s="22">
        <v>5</v>
      </c>
      <c r="S19" s="22">
        <v>1</v>
      </c>
      <c r="T19" s="22">
        <v>1</v>
      </c>
      <c r="U19" s="22">
        <v>0</v>
      </c>
      <c r="V19" s="22">
        <v>3</v>
      </c>
      <c r="W19" s="22">
        <v>0</v>
      </c>
      <c r="X19" s="22">
        <v>0</v>
      </c>
      <c r="Y19" s="18">
        <v>1</v>
      </c>
      <c r="Z19" s="19">
        <f t="shared" si="0"/>
        <v>29</v>
      </c>
      <c r="AA19" s="20">
        <v>0</v>
      </c>
      <c r="AB19" s="20">
        <v>0</v>
      </c>
      <c r="AC19" s="19">
        <v>0</v>
      </c>
      <c r="AD19" s="21">
        <f t="shared" si="1"/>
        <v>29</v>
      </c>
    </row>
    <row r="20" spans="1:30" ht="12.95" customHeight="1">
      <c r="A20" s="76" t="s">
        <v>13</v>
      </c>
      <c r="B20" s="22">
        <v>0</v>
      </c>
      <c r="C20" s="22">
        <v>1</v>
      </c>
      <c r="D20" s="22">
        <v>1</v>
      </c>
      <c r="E20" s="22">
        <v>0</v>
      </c>
      <c r="F20" s="22">
        <v>16</v>
      </c>
      <c r="G20" s="22">
        <v>0</v>
      </c>
      <c r="H20" s="22">
        <v>0</v>
      </c>
      <c r="I20" s="22">
        <v>3</v>
      </c>
      <c r="J20" s="22">
        <v>7</v>
      </c>
      <c r="K20" s="22">
        <v>3</v>
      </c>
      <c r="L20" s="22">
        <v>16</v>
      </c>
      <c r="M20" s="22">
        <v>10</v>
      </c>
      <c r="N20" s="22">
        <v>15</v>
      </c>
      <c r="O20" s="22">
        <v>0</v>
      </c>
      <c r="P20" s="22">
        <v>0</v>
      </c>
      <c r="Q20" s="22">
        <v>0</v>
      </c>
      <c r="R20" s="22">
        <v>18</v>
      </c>
      <c r="S20" s="22">
        <v>0</v>
      </c>
      <c r="T20" s="22">
        <v>0</v>
      </c>
      <c r="U20" s="22">
        <v>0</v>
      </c>
      <c r="V20" s="22">
        <v>25</v>
      </c>
      <c r="W20" s="22">
        <v>0</v>
      </c>
      <c r="X20" s="22">
        <v>0</v>
      </c>
      <c r="Y20" s="18">
        <v>0</v>
      </c>
      <c r="Z20" s="19">
        <f t="shared" si="0"/>
        <v>115</v>
      </c>
      <c r="AA20" s="20">
        <v>0</v>
      </c>
      <c r="AB20" s="20">
        <v>0</v>
      </c>
      <c r="AC20" s="19">
        <v>0</v>
      </c>
      <c r="AD20" s="21">
        <f t="shared" si="1"/>
        <v>115</v>
      </c>
    </row>
    <row r="21" spans="1:30" ht="12.95" customHeight="1">
      <c r="A21" s="72" t="s">
        <v>14</v>
      </c>
      <c r="B21" s="7">
        <v>8</v>
      </c>
      <c r="C21" s="7">
        <v>31</v>
      </c>
      <c r="D21" s="7">
        <v>70</v>
      </c>
      <c r="E21" s="7">
        <v>5</v>
      </c>
      <c r="F21" s="7">
        <v>170</v>
      </c>
      <c r="G21" s="7">
        <v>1</v>
      </c>
      <c r="H21" s="7">
        <v>79</v>
      </c>
      <c r="I21" s="7">
        <v>8</v>
      </c>
      <c r="J21" s="7">
        <v>30</v>
      </c>
      <c r="K21" s="7">
        <v>15</v>
      </c>
      <c r="L21" s="7">
        <v>68</v>
      </c>
      <c r="M21" s="7">
        <v>40</v>
      </c>
      <c r="N21" s="7">
        <v>39</v>
      </c>
      <c r="O21" s="7">
        <f t="shared" ref="O21:U21" si="2">SUM(O8:O20)</f>
        <v>9</v>
      </c>
      <c r="P21" s="7">
        <f t="shared" si="2"/>
        <v>2</v>
      </c>
      <c r="Q21" s="7">
        <v>14</v>
      </c>
      <c r="R21" s="7">
        <v>79</v>
      </c>
      <c r="S21" s="7">
        <v>7</v>
      </c>
      <c r="T21" s="7">
        <v>13</v>
      </c>
      <c r="U21" s="7">
        <f t="shared" si="2"/>
        <v>2</v>
      </c>
      <c r="V21" s="7">
        <v>53</v>
      </c>
      <c r="W21" s="7">
        <v>10</v>
      </c>
      <c r="X21" s="7">
        <v>5</v>
      </c>
      <c r="Y21" s="7">
        <v>12</v>
      </c>
      <c r="Z21" s="19">
        <f>SUM(Z8:Z20)</f>
        <v>770</v>
      </c>
      <c r="AA21" s="24">
        <v>1</v>
      </c>
      <c r="AB21" s="24">
        <v>0</v>
      </c>
      <c r="AC21" s="19">
        <v>1</v>
      </c>
      <c r="AD21" s="21">
        <f t="shared" si="1"/>
        <v>771</v>
      </c>
    </row>
    <row r="22" spans="1:30" ht="12.95" customHeight="1">
      <c r="A22" s="7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23"/>
      <c r="Z22" s="19"/>
      <c r="AA22" s="24"/>
      <c r="AB22" s="24"/>
      <c r="AC22" s="19"/>
      <c r="AD22" s="21"/>
    </row>
    <row r="23" spans="1:30" ht="12.95" customHeight="1">
      <c r="A23" s="76" t="s">
        <v>83</v>
      </c>
      <c r="B23" s="25">
        <v>0</v>
      </c>
      <c r="C23" s="25">
        <v>0</v>
      </c>
      <c r="D23" s="25">
        <v>1</v>
      </c>
      <c r="E23" s="25">
        <v>1</v>
      </c>
      <c r="F23" s="25">
        <v>0</v>
      </c>
      <c r="G23" s="25">
        <v>0</v>
      </c>
      <c r="H23" s="25">
        <v>2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0</v>
      </c>
      <c r="Q23" s="25">
        <v>1</v>
      </c>
      <c r="R23" s="25">
        <v>0</v>
      </c>
      <c r="S23" s="25">
        <v>0</v>
      </c>
      <c r="T23" s="25">
        <v>1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19">
        <f t="shared" ref="Z23:Z36" si="3">SUM(B23:Y23)</f>
        <v>7</v>
      </c>
      <c r="AA23" s="24">
        <v>0</v>
      </c>
      <c r="AB23" s="24">
        <v>0</v>
      </c>
      <c r="AC23" s="19">
        <v>0</v>
      </c>
      <c r="AD23" s="21">
        <f t="shared" si="1"/>
        <v>7</v>
      </c>
    </row>
    <row r="24" spans="1:30" ht="12.95" customHeight="1">
      <c r="A24" s="76" t="s">
        <v>84</v>
      </c>
      <c r="B24" s="25">
        <v>1</v>
      </c>
      <c r="C24" s="25">
        <v>2</v>
      </c>
      <c r="D24" s="25">
        <v>66</v>
      </c>
      <c r="E24" s="25">
        <v>0</v>
      </c>
      <c r="F24" s="25">
        <v>13</v>
      </c>
      <c r="G24" s="25">
        <v>1</v>
      </c>
      <c r="H24" s="25">
        <v>10</v>
      </c>
      <c r="I24" s="25">
        <v>1</v>
      </c>
      <c r="J24" s="25">
        <v>2</v>
      </c>
      <c r="K24" s="25">
        <v>0</v>
      </c>
      <c r="L24" s="25">
        <v>6</v>
      </c>
      <c r="M24" s="25">
        <v>3</v>
      </c>
      <c r="N24" s="25">
        <v>24</v>
      </c>
      <c r="O24" s="25">
        <v>2</v>
      </c>
      <c r="P24" s="25">
        <v>0</v>
      </c>
      <c r="Q24" s="25">
        <v>0</v>
      </c>
      <c r="R24" s="25">
        <v>6</v>
      </c>
      <c r="S24" s="25">
        <v>0</v>
      </c>
      <c r="T24" s="25">
        <v>3</v>
      </c>
      <c r="U24" s="25">
        <v>0</v>
      </c>
      <c r="V24" s="25">
        <v>8</v>
      </c>
      <c r="W24" s="25">
        <v>2</v>
      </c>
      <c r="X24" s="25">
        <v>0</v>
      </c>
      <c r="Y24" s="25">
        <v>1</v>
      </c>
      <c r="Z24" s="19">
        <f t="shared" si="3"/>
        <v>151</v>
      </c>
      <c r="AA24" s="24">
        <v>0</v>
      </c>
      <c r="AB24" s="24">
        <v>0</v>
      </c>
      <c r="AC24" s="19">
        <v>0</v>
      </c>
      <c r="AD24" s="21">
        <f t="shared" si="1"/>
        <v>151</v>
      </c>
    </row>
    <row r="25" spans="1:30" ht="12.95" customHeight="1">
      <c r="A25" s="76" t="s">
        <v>85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2</v>
      </c>
      <c r="I25" s="25">
        <v>0</v>
      </c>
      <c r="J25" s="25">
        <v>2</v>
      </c>
      <c r="K25" s="25">
        <v>2</v>
      </c>
      <c r="L25" s="25">
        <v>15</v>
      </c>
      <c r="M25" s="25">
        <v>20</v>
      </c>
      <c r="N25" s="25">
        <v>74</v>
      </c>
      <c r="O25" s="25">
        <v>0</v>
      </c>
      <c r="P25" s="25">
        <v>0</v>
      </c>
      <c r="Q25" s="25">
        <v>0</v>
      </c>
      <c r="R25" s="25">
        <v>13</v>
      </c>
      <c r="S25" s="25">
        <v>0</v>
      </c>
      <c r="T25" s="25">
        <v>1</v>
      </c>
      <c r="U25" s="25">
        <v>0</v>
      </c>
      <c r="V25" s="25">
        <v>20</v>
      </c>
      <c r="W25" s="25">
        <v>0</v>
      </c>
      <c r="X25" s="25">
        <v>0</v>
      </c>
      <c r="Y25" s="25">
        <v>1</v>
      </c>
      <c r="Z25" s="19">
        <f t="shared" si="3"/>
        <v>150</v>
      </c>
      <c r="AA25" s="24">
        <v>0</v>
      </c>
      <c r="AB25" s="24">
        <v>0</v>
      </c>
      <c r="AC25" s="19">
        <v>0</v>
      </c>
      <c r="AD25" s="21">
        <f t="shared" si="1"/>
        <v>150</v>
      </c>
    </row>
    <row r="26" spans="1:30" ht="12.95" customHeight="1">
      <c r="A26" s="76" t="s">
        <v>86</v>
      </c>
      <c r="B26" s="25">
        <v>0</v>
      </c>
      <c r="C26" s="25">
        <v>0</v>
      </c>
      <c r="D26" s="25">
        <v>0</v>
      </c>
      <c r="E26" s="25">
        <v>0</v>
      </c>
      <c r="F26" s="25">
        <v>9</v>
      </c>
      <c r="G26" s="25">
        <v>0</v>
      </c>
      <c r="H26" s="25">
        <v>0</v>
      </c>
      <c r="I26" s="25">
        <v>0</v>
      </c>
      <c r="J26" s="25">
        <v>0</v>
      </c>
      <c r="K26" s="25">
        <v>1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1</v>
      </c>
      <c r="Z26" s="19">
        <f t="shared" si="3"/>
        <v>11</v>
      </c>
      <c r="AA26" s="24">
        <v>0</v>
      </c>
      <c r="AB26" s="24">
        <v>0</v>
      </c>
      <c r="AC26" s="19">
        <v>0</v>
      </c>
      <c r="AD26" s="21">
        <f t="shared" si="1"/>
        <v>11</v>
      </c>
    </row>
    <row r="27" spans="1:30" ht="12.95" customHeight="1">
      <c r="A27" s="76" t="s">
        <v>87</v>
      </c>
      <c r="B27" s="25">
        <v>31</v>
      </c>
      <c r="C27" s="25">
        <v>3</v>
      </c>
      <c r="D27" s="25">
        <v>4</v>
      </c>
      <c r="E27" s="25">
        <v>0</v>
      </c>
      <c r="F27" s="25">
        <v>24</v>
      </c>
      <c r="G27" s="25">
        <v>0</v>
      </c>
      <c r="H27" s="25">
        <v>0</v>
      </c>
      <c r="I27" s="25">
        <v>1</v>
      </c>
      <c r="J27" s="25">
        <v>0</v>
      </c>
      <c r="K27" s="25">
        <v>0</v>
      </c>
      <c r="L27" s="25">
        <v>1</v>
      </c>
      <c r="M27" s="25">
        <v>0</v>
      </c>
      <c r="N27" s="25">
        <v>0</v>
      </c>
      <c r="O27" s="25">
        <v>2</v>
      </c>
      <c r="P27" s="25">
        <v>0</v>
      </c>
      <c r="Q27" s="25">
        <v>8</v>
      </c>
      <c r="R27" s="25">
        <v>0</v>
      </c>
      <c r="S27" s="25">
        <v>1</v>
      </c>
      <c r="T27" s="25">
        <v>5</v>
      </c>
      <c r="U27" s="25">
        <v>0</v>
      </c>
      <c r="V27" s="25">
        <v>3</v>
      </c>
      <c r="W27" s="25">
        <v>0</v>
      </c>
      <c r="X27" s="25">
        <v>6</v>
      </c>
      <c r="Y27" s="25">
        <v>1</v>
      </c>
      <c r="Z27" s="19">
        <f t="shared" si="3"/>
        <v>90</v>
      </c>
      <c r="AA27" s="24">
        <v>0</v>
      </c>
      <c r="AB27" s="24">
        <v>0</v>
      </c>
      <c r="AC27" s="19">
        <v>0</v>
      </c>
      <c r="AD27" s="21">
        <f t="shared" si="1"/>
        <v>90</v>
      </c>
    </row>
    <row r="28" spans="1:30" ht="12.95" customHeight="1">
      <c r="A28" s="76" t="s">
        <v>88</v>
      </c>
      <c r="B28" s="25">
        <v>0</v>
      </c>
      <c r="C28" s="25">
        <v>1</v>
      </c>
      <c r="D28" s="25">
        <v>56</v>
      </c>
      <c r="E28" s="25">
        <v>0</v>
      </c>
      <c r="F28" s="25">
        <v>8</v>
      </c>
      <c r="G28" s="25">
        <v>1</v>
      </c>
      <c r="H28" s="25">
        <v>1</v>
      </c>
      <c r="I28" s="25">
        <v>0</v>
      </c>
      <c r="J28" s="25">
        <v>3</v>
      </c>
      <c r="K28" s="25">
        <v>0</v>
      </c>
      <c r="L28" s="25">
        <v>1</v>
      </c>
      <c r="M28" s="25">
        <v>2</v>
      </c>
      <c r="N28" s="25">
        <v>24</v>
      </c>
      <c r="O28" s="25">
        <v>2</v>
      </c>
      <c r="P28" s="25">
        <v>0</v>
      </c>
      <c r="Q28" s="25">
        <v>0</v>
      </c>
      <c r="R28" s="25">
        <v>5</v>
      </c>
      <c r="S28" s="25">
        <v>0</v>
      </c>
      <c r="T28" s="25">
        <v>1</v>
      </c>
      <c r="U28" s="25">
        <v>0</v>
      </c>
      <c r="V28" s="25">
        <v>4</v>
      </c>
      <c r="W28" s="25">
        <v>0</v>
      </c>
      <c r="X28" s="25">
        <v>0</v>
      </c>
      <c r="Y28" s="25">
        <v>1</v>
      </c>
      <c r="Z28" s="19">
        <f t="shared" si="3"/>
        <v>110</v>
      </c>
      <c r="AA28" s="24">
        <v>0</v>
      </c>
      <c r="AB28" s="24">
        <v>0</v>
      </c>
      <c r="AC28" s="19">
        <v>0</v>
      </c>
      <c r="AD28" s="21">
        <f t="shared" si="1"/>
        <v>110</v>
      </c>
    </row>
    <row r="29" spans="1:30" ht="12.95" customHeight="1">
      <c r="A29" s="76" t="s">
        <v>89</v>
      </c>
      <c r="B29" s="25">
        <v>0</v>
      </c>
      <c r="C29" s="25">
        <v>21</v>
      </c>
      <c r="D29" s="25">
        <v>20</v>
      </c>
      <c r="E29" s="25">
        <v>0</v>
      </c>
      <c r="F29" s="25">
        <v>127</v>
      </c>
      <c r="G29" s="25">
        <v>4</v>
      </c>
      <c r="H29" s="25">
        <v>0</v>
      </c>
      <c r="I29" s="25">
        <v>0</v>
      </c>
      <c r="J29" s="25">
        <v>3</v>
      </c>
      <c r="K29" s="25">
        <v>27</v>
      </c>
      <c r="L29" s="25">
        <v>1</v>
      </c>
      <c r="M29" s="25">
        <v>2</v>
      </c>
      <c r="N29" s="25">
        <v>0</v>
      </c>
      <c r="O29" s="25">
        <v>5</v>
      </c>
      <c r="P29" s="25">
        <v>0</v>
      </c>
      <c r="Q29" s="25">
        <v>0</v>
      </c>
      <c r="R29" s="25">
        <v>1</v>
      </c>
      <c r="S29" s="25">
        <v>3</v>
      </c>
      <c r="T29" s="25">
        <v>0</v>
      </c>
      <c r="U29" s="25">
        <v>0</v>
      </c>
      <c r="V29" s="25">
        <v>1</v>
      </c>
      <c r="W29" s="25">
        <v>3</v>
      </c>
      <c r="X29" s="25">
        <v>0</v>
      </c>
      <c r="Y29" s="25">
        <v>12</v>
      </c>
      <c r="Z29" s="19">
        <f t="shared" si="3"/>
        <v>230</v>
      </c>
      <c r="AA29" s="24">
        <v>0</v>
      </c>
      <c r="AB29" s="24">
        <v>0</v>
      </c>
      <c r="AC29" s="19">
        <v>0</v>
      </c>
      <c r="AD29" s="21">
        <f t="shared" si="1"/>
        <v>230</v>
      </c>
    </row>
    <row r="30" spans="1:30" ht="12.95" customHeight="1">
      <c r="A30" s="76" t="s">
        <v>90</v>
      </c>
      <c r="B30" s="25">
        <v>0</v>
      </c>
      <c r="C30" s="25">
        <v>0</v>
      </c>
      <c r="D30" s="25">
        <v>0</v>
      </c>
      <c r="E30" s="25">
        <v>0</v>
      </c>
      <c r="F30" s="25">
        <v>1</v>
      </c>
      <c r="G30" s="25">
        <v>0</v>
      </c>
      <c r="H30" s="25">
        <v>0</v>
      </c>
      <c r="I30" s="25">
        <v>1</v>
      </c>
      <c r="J30" s="25">
        <v>0</v>
      </c>
      <c r="K30" s="25">
        <v>1</v>
      </c>
      <c r="L30" s="25">
        <v>0</v>
      </c>
      <c r="M30" s="25">
        <v>1</v>
      </c>
      <c r="N30" s="25">
        <v>0</v>
      </c>
      <c r="O30" s="25">
        <v>2</v>
      </c>
      <c r="P30" s="25">
        <v>0</v>
      </c>
      <c r="Q30" s="25">
        <v>0</v>
      </c>
      <c r="R30" s="25">
        <v>0</v>
      </c>
      <c r="S30" s="25">
        <v>0</v>
      </c>
      <c r="T30" s="25">
        <v>8</v>
      </c>
      <c r="U30" s="25">
        <v>0</v>
      </c>
      <c r="V30" s="25">
        <v>0</v>
      </c>
      <c r="W30" s="25">
        <v>0</v>
      </c>
      <c r="X30" s="25">
        <v>0</v>
      </c>
      <c r="Y30" s="25">
        <v>1</v>
      </c>
      <c r="Z30" s="19">
        <f t="shared" si="3"/>
        <v>15</v>
      </c>
      <c r="AA30" s="24">
        <v>0</v>
      </c>
      <c r="AB30" s="24">
        <v>0</v>
      </c>
      <c r="AC30" s="19">
        <v>0</v>
      </c>
      <c r="AD30" s="21">
        <f t="shared" si="1"/>
        <v>15</v>
      </c>
    </row>
    <row r="31" spans="1:30" ht="12.95" customHeight="1">
      <c r="A31" s="76" t="s">
        <v>91</v>
      </c>
      <c r="B31" s="25">
        <v>0</v>
      </c>
      <c r="C31" s="25">
        <v>0</v>
      </c>
      <c r="D31" s="25">
        <v>0</v>
      </c>
      <c r="E31" s="25">
        <v>0</v>
      </c>
      <c r="F31" s="25">
        <v>3</v>
      </c>
      <c r="G31" s="25">
        <v>2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3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1</v>
      </c>
      <c r="W31" s="25">
        <v>0</v>
      </c>
      <c r="X31" s="25">
        <v>0</v>
      </c>
      <c r="Y31" s="25">
        <v>0</v>
      </c>
      <c r="Z31" s="19">
        <f t="shared" si="3"/>
        <v>9</v>
      </c>
      <c r="AA31" s="24">
        <v>0</v>
      </c>
      <c r="AB31" s="24">
        <v>0</v>
      </c>
      <c r="AC31" s="19">
        <v>0</v>
      </c>
      <c r="AD31" s="21">
        <f t="shared" si="1"/>
        <v>9</v>
      </c>
    </row>
    <row r="32" spans="1:30" ht="12.95" customHeight="1">
      <c r="A32" s="76" t="s">
        <v>92</v>
      </c>
      <c r="B32" s="25">
        <v>0</v>
      </c>
      <c r="C32" s="25">
        <v>1</v>
      </c>
      <c r="D32" s="25">
        <v>3</v>
      </c>
      <c r="E32" s="25">
        <v>8</v>
      </c>
      <c r="F32" s="25">
        <v>18</v>
      </c>
      <c r="G32" s="25">
        <v>0</v>
      </c>
      <c r="H32" s="25">
        <v>115</v>
      </c>
      <c r="I32" s="25">
        <v>8</v>
      </c>
      <c r="J32" s="25">
        <v>0</v>
      </c>
      <c r="K32" s="25">
        <v>0</v>
      </c>
      <c r="L32" s="25">
        <v>0</v>
      </c>
      <c r="M32" s="25">
        <v>1</v>
      </c>
      <c r="N32" s="25">
        <v>0</v>
      </c>
      <c r="O32" s="25">
        <v>1</v>
      </c>
      <c r="P32" s="25">
        <v>0</v>
      </c>
      <c r="Q32" s="25">
        <v>0</v>
      </c>
      <c r="R32" s="25">
        <v>3</v>
      </c>
      <c r="S32" s="25">
        <v>1</v>
      </c>
      <c r="T32" s="25">
        <v>26</v>
      </c>
      <c r="U32" s="25">
        <v>0</v>
      </c>
      <c r="V32" s="25">
        <v>1</v>
      </c>
      <c r="W32" s="25">
        <v>0</v>
      </c>
      <c r="X32" s="25">
        <v>0</v>
      </c>
      <c r="Y32" s="25">
        <v>0</v>
      </c>
      <c r="Z32" s="19">
        <f t="shared" si="3"/>
        <v>186</v>
      </c>
      <c r="AA32" s="24">
        <v>0</v>
      </c>
      <c r="AB32" s="24">
        <v>0</v>
      </c>
      <c r="AC32" s="19">
        <v>0</v>
      </c>
      <c r="AD32" s="21">
        <f t="shared" si="1"/>
        <v>186</v>
      </c>
    </row>
    <row r="33" spans="1:30" ht="12.95" customHeight="1">
      <c r="A33" s="76" t="s">
        <v>93</v>
      </c>
      <c r="B33" s="25">
        <v>0</v>
      </c>
      <c r="C33" s="25">
        <v>3</v>
      </c>
      <c r="D33" s="25">
        <v>2</v>
      </c>
      <c r="E33" s="25">
        <v>0</v>
      </c>
      <c r="F33" s="25">
        <v>10</v>
      </c>
      <c r="G33" s="25">
        <v>0</v>
      </c>
      <c r="H33" s="25">
        <v>0</v>
      </c>
      <c r="I33" s="25">
        <v>0</v>
      </c>
      <c r="J33" s="25">
        <v>12</v>
      </c>
      <c r="K33" s="25">
        <v>0</v>
      </c>
      <c r="L33" s="25">
        <v>104</v>
      </c>
      <c r="M33" s="25">
        <v>51</v>
      </c>
      <c r="N33" s="25">
        <v>19</v>
      </c>
      <c r="O33" s="25">
        <v>2</v>
      </c>
      <c r="P33" s="25">
        <v>0</v>
      </c>
      <c r="Q33" s="25">
        <v>1</v>
      </c>
      <c r="R33" s="25">
        <v>16</v>
      </c>
      <c r="S33" s="25">
        <v>4</v>
      </c>
      <c r="T33" s="25">
        <v>2</v>
      </c>
      <c r="U33" s="25">
        <v>1</v>
      </c>
      <c r="V33" s="25">
        <v>15</v>
      </c>
      <c r="W33" s="25">
        <v>1</v>
      </c>
      <c r="X33" s="25">
        <v>0</v>
      </c>
      <c r="Y33" s="25">
        <v>2</v>
      </c>
      <c r="Z33" s="19">
        <f t="shared" si="3"/>
        <v>245</v>
      </c>
      <c r="AA33" s="24">
        <v>0</v>
      </c>
      <c r="AB33" s="24">
        <v>0</v>
      </c>
      <c r="AC33" s="19">
        <v>0</v>
      </c>
      <c r="AD33" s="21">
        <f t="shared" si="1"/>
        <v>245</v>
      </c>
    </row>
    <row r="34" spans="1:30" ht="12.95" customHeight="1">
      <c r="A34" s="76" t="s">
        <v>94</v>
      </c>
      <c r="B34" s="25">
        <v>0</v>
      </c>
      <c r="C34" s="25">
        <v>3</v>
      </c>
      <c r="D34" s="25">
        <v>21</v>
      </c>
      <c r="E34" s="25">
        <v>2</v>
      </c>
      <c r="F34" s="25">
        <v>76</v>
      </c>
      <c r="G34" s="25">
        <v>0</v>
      </c>
      <c r="H34" s="25">
        <v>0</v>
      </c>
      <c r="I34" s="25">
        <v>0</v>
      </c>
      <c r="J34" s="25">
        <v>78</v>
      </c>
      <c r="K34" s="25">
        <v>8</v>
      </c>
      <c r="L34" s="25">
        <v>145</v>
      </c>
      <c r="M34" s="25">
        <v>133</v>
      </c>
      <c r="N34" s="25">
        <v>55</v>
      </c>
      <c r="O34" s="25">
        <v>1</v>
      </c>
      <c r="P34" s="25">
        <v>0</v>
      </c>
      <c r="Q34" s="25">
        <v>3</v>
      </c>
      <c r="R34" s="25">
        <v>110</v>
      </c>
      <c r="S34" s="25">
        <v>2</v>
      </c>
      <c r="T34" s="25">
        <v>0</v>
      </c>
      <c r="U34" s="25">
        <v>6</v>
      </c>
      <c r="V34" s="25">
        <v>136</v>
      </c>
      <c r="W34" s="25">
        <v>3</v>
      </c>
      <c r="X34" s="25">
        <v>0</v>
      </c>
      <c r="Y34" s="25">
        <v>5</v>
      </c>
      <c r="Z34" s="19">
        <f t="shared" si="3"/>
        <v>787</v>
      </c>
      <c r="AA34" s="24">
        <v>0</v>
      </c>
      <c r="AB34" s="24">
        <v>0</v>
      </c>
      <c r="AC34" s="19">
        <v>0</v>
      </c>
      <c r="AD34" s="21">
        <f t="shared" si="1"/>
        <v>787</v>
      </c>
    </row>
    <row r="35" spans="1:30" ht="12.95" customHeight="1">
      <c r="A35" s="76" t="s">
        <v>95</v>
      </c>
      <c r="B35" s="25">
        <v>0</v>
      </c>
      <c r="C35" s="25">
        <v>3</v>
      </c>
      <c r="D35" s="25">
        <v>75</v>
      </c>
      <c r="E35" s="25">
        <v>0</v>
      </c>
      <c r="F35" s="25">
        <v>20</v>
      </c>
      <c r="G35" s="25">
        <v>0</v>
      </c>
      <c r="H35" s="25">
        <v>3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10</v>
      </c>
      <c r="P35" s="25">
        <v>1</v>
      </c>
      <c r="Q35" s="25">
        <v>1</v>
      </c>
      <c r="R35" s="25">
        <v>0</v>
      </c>
      <c r="S35" s="25">
        <v>1</v>
      </c>
      <c r="T35" s="25">
        <v>2</v>
      </c>
      <c r="U35" s="25">
        <v>0</v>
      </c>
      <c r="V35" s="25">
        <v>0</v>
      </c>
      <c r="W35" s="25">
        <v>1</v>
      </c>
      <c r="X35" s="25">
        <v>0</v>
      </c>
      <c r="Y35" s="25">
        <v>0</v>
      </c>
      <c r="Z35" s="19">
        <f t="shared" si="3"/>
        <v>117</v>
      </c>
      <c r="AA35" s="24">
        <v>0</v>
      </c>
      <c r="AB35" s="24">
        <v>0</v>
      </c>
      <c r="AC35" s="19">
        <v>0</v>
      </c>
      <c r="AD35" s="21">
        <f t="shared" si="1"/>
        <v>117</v>
      </c>
    </row>
    <row r="36" spans="1:30" ht="12.95" customHeight="1">
      <c r="A36" s="76" t="s">
        <v>96</v>
      </c>
      <c r="B36" s="25">
        <v>0</v>
      </c>
      <c r="C36" s="25">
        <v>0</v>
      </c>
      <c r="D36" s="25">
        <v>44</v>
      </c>
      <c r="E36" s="25">
        <v>0</v>
      </c>
      <c r="F36" s="25">
        <v>8</v>
      </c>
      <c r="G36" s="25">
        <v>0</v>
      </c>
      <c r="H36" s="25">
        <v>1</v>
      </c>
      <c r="I36" s="25">
        <v>1</v>
      </c>
      <c r="J36" s="25">
        <v>0</v>
      </c>
      <c r="K36" s="25">
        <v>31</v>
      </c>
      <c r="L36" s="25">
        <v>0</v>
      </c>
      <c r="M36" s="25">
        <v>0</v>
      </c>
      <c r="N36" s="25">
        <v>5</v>
      </c>
      <c r="O36" s="25">
        <v>0</v>
      </c>
      <c r="P36" s="25">
        <v>0</v>
      </c>
      <c r="Q36" s="25">
        <v>0</v>
      </c>
      <c r="R36" s="25">
        <v>1</v>
      </c>
      <c r="S36" s="25">
        <v>1</v>
      </c>
      <c r="T36" s="25">
        <v>5</v>
      </c>
      <c r="U36" s="25">
        <v>0</v>
      </c>
      <c r="V36" s="25">
        <v>1</v>
      </c>
      <c r="W36" s="25">
        <v>0</v>
      </c>
      <c r="X36" s="25">
        <v>0</v>
      </c>
      <c r="Y36" s="25">
        <v>0</v>
      </c>
      <c r="Z36" s="19">
        <f t="shared" si="3"/>
        <v>98</v>
      </c>
      <c r="AA36" s="24">
        <v>0</v>
      </c>
      <c r="AB36" s="24">
        <v>0</v>
      </c>
      <c r="AC36" s="19">
        <v>0</v>
      </c>
      <c r="AD36" s="21">
        <f t="shared" si="1"/>
        <v>98</v>
      </c>
    </row>
    <row r="37" spans="1:30" ht="12.95" customHeight="1">
      <c r="A37" s="72" t="s">
        <v>14</v>
      </c>
      <c r="B37" s="7">
        <v>32</v>
      </c>
      <c r="C37" s="7">
        <v>37</v>
      </c>
      <c r="D37" s="7">
        <v>292</v>
      </c>
      <c r="E37" s="7">
        <v>11</v>
      </c>
      <c r="F37" s="7">
        <v>317</v>
      </c>
      <c r="G37" s="7">
        <v>8</v>
      </c>
      <c r="H37" s="7">
        <v>134</v>
      </c>
      <c r="I37" s="7">
        <v>12</v>
      </c>
      <c r="J37" s="7">
        <v>100</v>
      </c>
      <c r="K37" s="7">
        <v>70</v>
      </c>
      <c r="L37" s="7">
        <v>273</v>
      </c>
      <c r="M37" s="7">
        <v>213</v>
      </c>
      <c r="N37" s="7">
        <v>201</v>
      </c>
      <c r="O37" s="7">
        <f t="shared" ref="O37:U37" si="4">SUM(O23:O36)</f>
        <v>31</v>
      </c>
      <c r="P37" s="7">
        <f>SUM(P23:P36)</f>
        <v>1</v>
      </c>
      <c r="Q37" s="7">
        <v>14</v>
      </c>
      <c r="R37" s="7">
        <v>155</v>
      </c>
      <c r="S37" s="7">
        <v>13</v>
      </c>
      <c r="T37" s="7">
        <v>54</v>
      </c>
      <c r="U37" s="7">
        <f t="shared" si="4"/>
        <v>7</v>
      </c>
      <c r="V37" s="7">
        <v>190</v>
      </c>
      <c r="W37" s="7">
        <v>10</v>
      </c>
      <c r="X37" s="7">
        <v>6</v>
      </c>
      <c r="Y37" s="7">
        <v>25</v>
      </c>
      <c r="Z37" s="19">
        <f>SUM(Z23:Z36)</f>
        <v>2206</v>
      </c>
      <c r="AA37" s="24">
        <v>0</v>
      </c>
      <c r="AB37" s="24">
        <v>0</v>
      </c>
      <c r="AC37" s="19">
        <v>0</v>
      </c>
      <c r="AD37" s="21">
        <f t="shared" si="1"/>
        <v>2206</v>
      </c>
    </row>
    <row r="38" spans="1:30" ht="12.95" customHeight="1">
      <c r="A38" s="7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23"/>
      <c r="Z38" s="19"/>
      <c r="AA38" s="20"/>
      <c r="AB38" s="24"/>
      <c r="AC38" s="19"/>
      <c r="AD38" s="21"/>
    </row>
    <row r="39" spans="1:30" ht="12.95" customHeight="1" thickBot="1">
      <c r="A39" s="73" t="s">
        <v>15</v>
      </c>
      <c r="B39" s="7">
        <f>SUM(B21,B37)</f>
        <v>40</v>
      </c>
      <c r="C39" s="7">
        <f t="shared" ref="C39:Y39" si="5">SUM(C21,C37)</f>
        <v>68</v>
      </c>
      <c r="D39" s="7">
        <f t="shared" si="5"/>
        <v>362</v>
      </c>
      <c r="E39" s="7">
        <f t="shared" si="5"/>
        <v>16</v>
      </c>
      <c r="F39" s="7">
        <f t="shared" si="5"/>
        <v>487</v>
      </c>
      <c r="G39" s="7">
        <f t="shared" si="5"/>
        <v>9</v>
      </c>
      <c r="H39" s="7">
        <f t="shared" si="5"/>
        <v>213</v>
      </c>
      <c r="I39" s="7">
        <f t="shared" si="5"/>
        <v>20</v>
      </c>
      <c r="J39" s="7">
        <f t="shared" si="5"/>
        <v>130</v>
      </c>
      <c r="K39" s="7">
        <f t="shared" si="5"/>
        <v>85</v>
      </c>
      <c r="L39" s="7">
        <f t="shared" si="5"/>
        <v>341</v>
      </c>
      <c r="M39" s="7">
        <f t="shared" si="5"/>
        <v>253</v>
      </c>
      <c r="N39" s="7">
        <f t="shared" si="5"/>
        <v>240</v>
      </c>
      <c r="O39" s="7">
        <f t="shared" si="5"/>
        <v>40</v>
      </c>
      <c r="P39" s="7">
        <f t="shared" si="5"/>
        <v>3</v>
      </c>
      <c r="Q39" s="7">
        <f t="shared" si="5"/>
        <v>28</v>
      </c>
      <c r="R39" s="7">
        <f t="shared" si="5"/>
        <v>234</v>
      </c>
      <c r="S39" s="7">
        <f t="shared" si="5"/>
        <v>20</v>
      </c>
      <c r="T39" s="7">
        <f t="shared" si="5"/>
        <v>67</v>
      </c>
      <c r="U39" s="7">
        <f t="shared" si="5"/>
        <v>9</v>
      </c>
      <c r="V39" s="7">
        <f t="shared" si="5"/>
        <v>243</v>
      </c>
      <c r="W39" s="7">
        <f t="shared" si="5"/>
        <v>20</v>
      </c>
      <c r="X39" s="7">
        <f t="shared" si="5"/>
        <v>11</v>
      </c>
      <c r="Y39" s="7">
        <f t="shared" si="5"/>
        <v>37</v>
      </c>
      <c r="Z39" s="26">
        <f>SUM(Z21,Z37)</f>
        <v>2976</v>
      </c>
      <c r="AA39" s="27">
        <f>SUM(AA21,AA37)</f>
        <v>1</v>
      </c>
      <c r="AB39" s="27">
        <f t="shared" ref="AB39:AD39" si="6">SUM(AB21,AB37)</f>
        <v>0</v>
      </c>
      <c r="AC39" s="26">
        <f t="shared" si="6"/>
        <v>1</v>
      </c>
      <c r="AD39" s="26">
        <f t="shared" si="6"/>
        <v>2977</v>
      </c>
    </row>
    <row r="40" spans="1:30" ht="15.75" thickTop="1">
      <c r="A40" s="72" t="s">
        <v>16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>
      <c r="A41" s="72" t="s">
        <v>17</v>
      </c>
      <c r="B41" s="2"/>
      <c r="C41" s="2"/>
      <c r="D41" s="2"/>
      <c r="E41" s="2"/>
      <c r="H41" s="2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72" t="s">
        <v>150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0"/>
      <c r="AA43" s="2"/>
      <c r="AB43" s="2"/>
      <c r="AC43" s="30"/>
      <c r="AD43" s="30"/>
    </row>
    <row r="44" spans="1:30">
      <c r="A44" s="72" t="s">
        <v>151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0"/>
      <c r="AA44" s="2"/>
      <c r="AB44" s="2"/>
      <c r="AC44" s="30"/>
      <c r="AD44" s="30"/>
    </row>
    <row r="45" spans="1:30" ht="15.75" thickBot="1">
      <c r="A45" s="7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0"/>
      <c r="AA45" s="2"/>
      <c r="AB45" s="2"/>
      <c r="AC45" s="30"/>
      <c r="AD45" s="30"/>
    </row>
    <row r="46" spans="1:30" ht="15.75" thickTop="1">
      <c r="A46" s="79"/>
      <c r="B46" s="31" t="s">
        <v>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2" t="s">
        <v>72</v>
      </c>
      <c r="Z46" s="33" t="s">
        <v>72</v>
      </c>
      <c r="AA46" s="34" t="s">
        <v>72</v>
      </c>
      <c r="AB46" s="31" t="s">
        <v>72</v>
      </c>
      <c r="AC46" s="34" t="s">
        <v>72</v>
      </c>
      <c r="AD46" s="31" t="s">
        <v>72</v>
      </c>
    </row>
    <row r="47" spans="1:30">
      <c r="A47" s="72"/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9" t="s">
        <v>1</v>
      </c>
      <c r="AA47" s="35"/>
      <c r="AB47" s="7"/>
      <c r="AC47" s="9" t="s">
        <v>2</v>
      </c>
      <c r="AD47" s="9"/>
    </row>
    <row r="48" spans="1:30">
      <c r="A48" s="72" t="s">
        <v>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6"/>
      <c r="Z48" s="9" t="s">
        <v>4</v>
      </c>
      <c r="AA48" s="37"/>
      <c r="AB48" s="8"/>
      <c r="AC48" s="9" t="s">
        <v>4</v>
      </c>
      <c r="AD48" s="9" t="s">
        <v>5</v>
      </c>
    </row>
    <row r="49" spans="1:30" s="1" customFormat="1" ht="40.5" customHeight="1">
      <c r="A49" s="74" t="s">
        <v>141</v>
      </c>
      <c r="B49" s="13" t="s">
        <v>144</v>
      </c>
      <c r="C49" s="13" t="s">
        <v>123</v>
      </c>
      <c r="D49" s="13" t="s">
        <v>124</v>
      </c>
      <c r="E49" s="13" t="s">
        <v>142</v>
      </c>
      <c r="F49" s="13" t="s">
        <v>125</v>
      </c>
      <c r="G49" s="13" t="s">
        <v>126</v>
      </c>
      <c r="H49" s="13" t="s">
        <v>6</v>
      </c>
      <c r="I49" s="13" t="s">
        <v>127</v>
      </c>
      <c r="J49" s="13" t="s">
        <v>128</v>
      </c>
      <c r="K49" s="13" t="s">
        <v>143</v>
      </c>
      <c r="L49" s="13" t="s">
        <v>129</v>
      </c>
      <c r="M49" s="13" t="s">
        <v>130</v>
      </c>
      <c r="N49" s="13" t="s">
        <v>131</v>
      </c>
      <c r="O49" s="13" t="s">
        <v>132</v>
      </c>
      <c r="P49" s="13" t="s">
        <v>7</v>
      </c>
      <c r="Q49" s="13" t="s">
        <v>133</v>
      </c>
      <c r="R49" s="13" t="s">
        <v>134</v>
      </c>
      <c r="S49" s="13" t="s">
        <v>136</v>
      </c>
      <c r="T49" s="13" t="s">
        <v>135</v>
      </c>
      <c r="U49" s="13" t="s">
        <v>8</v>
      </c>
      <c r="V49" s="13" t="s">
        <v>137</v>
      </c>
      <c r="W49" s="13" t="s">
        <v>139</v>
      </c>
      <c r="X49" s="13" t="s">
        <v>138</v>
      </c>
      <c r="Y49" s="13" t="s">
        <v>140</v>
      </c>
      <c r="Z49" s="15" t="s">
        <v>9</v>
      </c>
      <c r="AA49" s="16" t="s">
        <v>146</v>
      </c>
      <c r="AB49" s="16">
        <v>0</v>
      </c>
      <c r="AC49" s="15" t="s">
        <v>10</v>
      </c>
      <c r="AD49" s="15" t="s">
        <v>9</v>
      </c>
    </row>
    <row r="50" spans="1:30" ht="12.95" customHeight="1">
      <c r="A50" s="80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9"/>
      <c r="AA50" s="40"/>
      <c r="AB50" s="40"/>
      <c r="AC50" s="39"/>
      <c r="AD50" s="41"/>
    </row>
    <row r="51" spans="1:30" ht="12.95" customHeight="1">
      <c r="A51" s="76" t="s">
        <v>97</v>
      </c>
      <c r="B51" s="25">
        <v>0</v>
      </c>
      <c r="C51" s="25">
        <v>1</v>
      </c>
      <c r="D51" s="25">
        <v>0</v>
      </c>
      <c r="E51" s="25">
        <v>0</v>
      </c>
      <c r="F51" s="25">
        <v>2</v>
      </c>
      <c r="G51" s="25">
        <v>0</v>
      </c>
      <c r="H51" s="25">
        <v>0</v>
      </c>
      <c r="I51" s="25">
        <v>0</v>
      </c>
      <c r="J51" s="25">
        <v>2</v>
      </c>
      <c r="K51" s="25">
        <v>0</v>
      </c>
      <c r="L51" s="25">
        <v>0</v>
      </c>
      <c r="M51" s="25">
        <v>2</v>
      </c>
      <c r="N51" s="25">
        <v>0</v>
      </c>
      <c r="O51" s="25">
        <v>0</v>
      </c>
      <c r="P51" s="25">
        <v>1</v>
      </c>
      <c r="Q51" s="25">
        <v>1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19">
        <f>SUM(B51:Y51)</f>
        <v>9</v>
      </c>
      <c r="AA51" s="64">
        <v>0</v>
      </c>
      <c r="AB51" s="25">
        <v>0</v>
      </c>
      <c r="AC51" s="19">
        <v>0</v>
      </c>
      <c r="AD51" s="43">
        <f>SUM(Z51,AC51)</f>
        <v>9</v>
      </c>
    </row>
    <row r="52" spans="1:30" ht="12.95" customHeight="1">
      <c r="A52" s="76" t="s">
        <v>145</v>
      </c>
      <c r="B52" s="25">
        <v>0</v>
      </c>
      <c r="C52" s="25">
        <v>0</v>
      </c>
      <c r="D52" s="25">
        <v>0</v>
      </c>
      <c r="E52" s="25">
        <v>0</v>
      </c>
      <c r="F52" s="25">
        <v>2</v>
      </c>
      <c r="G52" s="25">
        <v>0</v>
      </c>
      <c r="H52" s="25">
        <v>4</v>
      </c>
      <c r="I52" s="25">
        <v>0</v>
      </c>
      <c r="J52" s="25">
        <v>2</v>
      </c>
      <c r="K52" s="25">
        <v>0</v>
      </c>
      <c r="L52" s="25">
        <v>1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2</v>
      </c>
      <c r="W52" s="25">
        <v>2</v>
      </c>
      <c r="X52" s="25">
        <v>0</v>
      </c>
      <c r="Y52" s="25">
        <v>0</v>
      </c>
      <c r="Z52" s="19">
        <f t="shared" ref="Z52:Z77" si="7">SUM(B52:Y52)</f>
        <v>13</v>
      </c>
      <c r="AA52" s="42">
        <v>0</v>
      </c>
      <c r="AB52" s="42">
        <v>0</v>
      </c>
      <c r="AC52" s="19">
        <v>0</v>
      </c>
      <c r="AD52" s="43">
        <f t="shared" ref="AD52:AD78" si="8">SUM(Z52,AC52)</f>
        <v>13</v>
      </c>
    </row>
    <row r="53" spans="1:30" ht="12.95" customHeight="1">
      <c r="A53" s="76" t="s">
        <v>98</v>
      </c>
      <c r="B53" s="25">
        <v>0</v>
      </c>
      <c r="C53" s="25">
        <v>0</v>
      </c>
      <c r="D53" s="25">
        <v>2</v>
      </c>
      <c r="E53" s="25">
        <v>0</v>
      </c>
      <c r="F53" s="25">
        <v>1</v>
      </c>
      <c r="G53" s="25">
        <v>0</v>
      </c>
      <c r="H53" s="25">
        <v>4</v>
      </c>
      <c r="I53" s="25">
        <v>2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4</v>
      </c>
      <c r="U53" s="25">
        <v>0</v>
      </c>
      <c r="V53" s="25">
        <v>0</v>
      </c>
      <c r="W53" s="25">
        <v>1</v>
      </c>
      <c r="X53" s="25">
        <v>0</v>
      </c>
      <c r="Y53" s="25">
        <v>0</v>
      </c>
      <c r="Z53" s="19">
        <f t="shared" si="7"/>
        <v>14</v>
      </c>
      <c r="AA53" s="42">
        <v>0</v>
      </c>
      <c r="AB53" s="42">
        <v>0</v>
      </c>
      <c r="AC53" s="19">
        <v>0</v>
      </c>
      <c r="AD53" s="43">
        <f t="shared" si="8"/>
        <v>14</v>
      </c>
    </row>
    <row r="54" spans="1:30" ht="12.95" customHeight="1">
      <c r="A54" s="76" t="s">
        <v>99</v>
      </c>
      <c r="B54" s="25">
        <v>2</v>
      </c>
      <c r="C54" s="25">
        <v>5</v>
      </c>
      <c r="D54" s="25">
        <v>22</v>
      </c>
      <c r="E54" s="25">
        <v>0</v>
      </c>
      <c r="F54" s="25">
        <v>0</v>
      </c>
      <c r="G54" s="25">
        <v>0</v>
      </c>
      <c r="H54" s="25">
        <v>7</v>
      </c>
      <c r="I54" s="25">
        <v>2</v>
      </c>
      <c r="J54" s="25">
        <v>1</v>
      </c>
      <c r="K54" s="25">
        <v>1</v>
      </c>
      <c r="L54" s="25">
        <v>1</v>
      </c>
      <c r="M54" s="25">
        <v>2</v>
      </c>
      <c r="N54" s="25">
        <v>2</v>
      </c>
      <c r="O54" s="25">
        <v>0</v>
      </c>
      <c r="P54" s="25">
        <v>0</v>
      </c>
      <c r="Q54" s="25">
        <v>0</v>
      </c>
      <c r="R54" s="25">
        <v>3</v>
      </c>
      <c r="S54" s="25">
        <v>2</v>
      </c>
      <c r="T54" s="25">
        <v>0</v>
      </c>
      <c r="U54" s="25">
        <v>0</v>
      </c>
      <c r="V54" s="25">
        <v>1</v>
      </c>
      <c r="W54" s="25">
        <v>3</v>
      </c>
      <c r="X54" s="25">
        <v>0</v>
      </c>
      <c r="Y54" s="25">
        <v>10</v>
      </c>
      <c r="Z54" s="19">
        <f t="shared" si="7"/>
        <v>64</v>
      </c>
      <c r="AA54" s="42">
        <v>0</v>
      </c>
      <c r="AB54" s="42">
        <v>0</v>
      </c>
      <c r="AC54" s="19">
        <v>0</v>
      </c>
      <c r="AD54" s="43">
        <f t="shared" si="8"/>
        <v>64</v>
      </c>
    </row>
    <row r="55" spans="1:30" ht="12.95" customHeight="1">
      <c r="A55" s="76" t="s">
        <v>100</v>
      </c>
      <c r="B55" s="25">
        <v>0</v>
      </c>
      <c r="C55" s="25">
        <v>1</v>
      </c>
      <c r="D55" s="25">
        <v>0</v>
      </c>
      <c r="E55" s="25">
        <v>0</v>
      </c>
      <c r="F55" s="25">
        <v>0</v>
      </c>
      <c r="G55" s="25">
        <v>1</v>
      </c>
      <c r="H55" s="25">
        <v>0</v>
      </c>
      <c r="I55" s="25">
        <v>0</v>
      </c>
      <c r="J55" s="25">
        <v>0</v>
      </c>
      <c r="K55" s="25">
        <v>0</v>
      </c>
      <c r="L55" s="25">
        <v>1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1</v>
      </c>
      <c r="Y55" s="25">
        <v>0</v>
      </c>
      <c r="Z55" s="19">
        <f t="shared" si="7"/>
        <v>4</v>
      </c>
      <c r="AA55" s="42">
        <v>0</v>
      </c>
      <c r="AB55" s="42">
        <v>0</v>
      </c>
      <c r="AC55" s="19">
        <v>0</v>
      </c>
      <c r="AD55" s="43">
        <f t="shared" si="8"/>
        <v>4</v>
      </c>
    </row>
    <row r="56" spans="1:30" ht="12.95" customHeight="1">
      <c r="A56" s="76" t="s">
        <v>101</v>
      </c>
      <c r="B56" s="25">
        <v>0</v>
      </c>
      <c r="C56" s="25">
        <v>1</v>
      </c>
      <c r="D56" s="25">
        <v>4</v>
      </c>
      <c r="E56" s="25">
        <v>1</v>
      </c>
      <c r="F56" s="25">
        <v>14</v>
      </c>
      <c r="G56" s="25">
        <v>0</v>
      </c>
      <c r="H56" s="25">
        <v>10</v>
      </c>
      <c r="I56" s="25">
        <v>2</v>
      </c>
      <c r="J56" s="25">
        <v>1</v>
      </c>
      <c r="K56" s="25">
        <v>1</v>
      </c>
      <c r="L56" s="25">
        <v>1</v>
      </c>
      <c r="M56" s="25">
        <v>3</v>
      </c>
      <c r="N56" s="25">
        <v>0</v>
      </c>
      <c r="O56" s="25">
        <v>0</v>
      </c>
      <c r="P56" s="25">
        <v>0</v>
      </c>
      <c r="Q56" s="25">
        <v>0</v>
      </c>
      <c r="R56" s="25">
        <v>2</v>
      </c>
      <c r="S56" s="25">
        <v>0</v>
      </c>
      <c r="T56" s="25">
        <v>5</v>
      </c>
      <c r="U56" s="25">
        <v>1</v>
      </c>
      <c r="V56" s="25">
        <v>1</v>
      </c>
      <c r="W56" s="25">
        <v>0</v>
      </c>
      <c r="X56" s="25">
        <v>0</v>
      </c>
      <c r="Y56" s="25">
        <v>0</v>
      </c>
      <c r="Z56" s="19">
        <f t="shared" si="7"/>
        <v>47</v>
      </c>
      <c r="AA56" s="42">
        <v>0</v>
      </c>
      <c r="AB56" s="42">
        <v>0</v>
      </c>
      <c r="AC56" s="19">
        <v>0</v>
      </c>
      <c r="AD56" s="43">
        <f t="shared" si="8"/>
        <v>47</v>
      </c>
    </row>
    <row r="57" spans="1:30" ht="12.95" customHeight="1">
      <c r="A57" s="76" t="s">
        <v>102</v>
      </c>
      <c r="B57" s="25">
        <v>0</v>
      </c>
      <c r="C57" s="25">
        <v>0</v>
      </c>
      <c r="D57" s="25">
        <v>0</v>
      </c>
      <c r="E57" s="25">
        <v>0</v>
      </c>
      <c r="F57" s="25">
        <v>1</v>
      </c>
      <c r="G57" s="25">
        <v>0</v>
      </c>
      <c r="H57" s="25">
        <v>1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1</v>
      </c>
      <c r="R57" s="25">
        <v>0</v>
      </c>
      <c r="S57" s="25">
        <v>0</v>
      </c>
      <c r="T57" s="25">
        <v>2</v>
      </c>
      <c r="U57" s="25">
        <v>0</v>
      </c>
      <c r="V57" s="25">
        <v>0</v>
      </c>
      <c r="W57" s="25">
        <v>0</v>
      </c>
      <c r="X57" s="25">
        <v>0</v>
      </c>
      <c r="Y57" s="25">
        <v>1</v>
      </c>
      <c r="Z57" s="19">
        <f t="shared" si="7"/>
        <v>6</v>
      </c>
      <c r="AA57" s="42">
        <v>0</v>
      </c>
      <c r="AB57" s="42">
        <v>0</v>
      </c>
      <c r="AC57" s="19">
        <v>0</v>
      </c>
      <c r="AD57" s="43">
        <f t="shared" si="8"/>
        <v>6</v>
      </c>
    </row>
    <row r="58" spans="1:30" ht="12.95" customHeight="1">
      <c r="A58" s="76" t="s">
        <v>103</v>
      </c>
      <c r="B58" s="25">
        <v>1</v>
      </c>
      <c r="C58" s="25">
        <v>0</v>
      </c>
      <c r="D58" s="25">
        <v>0</v>
      </c>
      <c r="E58" s="25">
        <v>0</v>
      </c>
      <c r="F58" s="25">
        <v>3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2</v>
      </c>
      <c r="M58" s="25">
        <v>3</v>
      </c>
      <c r="N58" s="25">
        <v>5</v>
      </c>
      <c r="O58" s="25">
        <v>0</v>
      </c>
      <c r="P58" s="25">
        <v>0</v>
      </c>
      <c r="Q58" s="25">
        <v>0</v>
      </c>
      <c r="R58" s="25">
        <v>8</v>
      </c>
      <c r="S58" s="25">
        <v>0</v>
      </c>
      <c r="T58" s="25">
        <v>0</v>
      </c>
      <c r="U58" s="25">
        <v>0</v>
      </c>
      <c r="V58" s="25">
        <v>1</v>
      </c>
      <c r="W58" s="25">
        <v>0</v>
      </c>
      <c r="X58" s="25">
        <v>0</v>
      </c>
      <c r="Y58" s="25">
        <v>0</v>
      </c>
      <c r="Z58" s="19">
        <f t="shared" si="7"/>
        <v>23</v>
      </c>
      <c r="AA58" s="42">
        <v>0</v>
      </c>
      <c r="AB58" s="42">
        <v>0</v>
      </c>
      <c r="AC58" s="19">
        <v>0</v>
      </c>
      <c r="AD58" s="43">
        <f t="shared" si="8"/>
        <v>23</v>
      </c>
    </row>
    <row r="59" spans="1:30" ht="12.95" customHeight="1">
      <c r="A59" s="76" t="s">
        <v>104</v>
      </c>
      <c r="B59" s="25">
        <v>1</v>
      </c>
      <c r="C59" s="25">
        <v>3</v>
      </c>
      <c r="D59" s="25">
        <v>1</v>
      </c>
      <c r="E59" s="25">
        <v>0</v>
      </c>
      <c r="F59" s="25">
        <v>1</v>
      </c>
      <c r="G59" s="25">
        <v>0</v>
      </c>
      <c r="H59" s="25">
        <v>1</v>
      </c>
      <c r="I59" s="25">
        <v>0</v>
      </c>
      <c r="J59" s="25">
        <v>1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2</v>
      </c>
      <c r="U59" s="25">
        <v>0</v>
      </c>
      <c r="V59" s="25">
        <v>1</v>
      </c>
      <c r="W59" s="25">
        <v>0</v>
      </c>
      <c r="X59" s="25">
        <v>0</v>
      </c>
      <c r="Y59" s="25">
        <v>0</v>
      </c>
      <c r="Z59" s="19">
        <f t="shared" si="7"/>
        <v>11</v>
      </c>
      <c r="AA59" s="42">
        <v>0</v>
      </c>
      <c r="AB59" s="42">
        <v>0</v>
      </c>
      <c r="AC59" s="19">
        <v>0</v>
      </c>
      <c r="AD59" s="43">
        <f t="shared" si="8"/>
        <v>11</v>
      </c>
    </row>
    <row r="60" spans="1:30" ht="12.95" customHeight="1">
      <c r="A60" s="76" t="s">
        <v>105</v>
      </c>
      <c r="B60" s="25">
        <v>0</v>
      </c>
      <c r="C60" s="25">
        <v>0</v>
      </c>
      <c r="D60" s="25">
        <v>2</v>
      </c>
      <c r="E60" s="25">
        <v>0</v>
      </c>
      <c r="F60" s="25">
        <v>5</v>
      </c>
      <c r="G60" s="25">
        <v>0</v>
      </c>
      <c r="H60" s="25">
        <v>0</v>
      </c>
      <c r="I60" s="25">
        <v>0</v>
      </c>
      <c r="J60" s="25">
        <v>5</v>
      </c>
      <c r="K60" s="25">
        <v>1</v>
      </c>
      <c r="L60" s="25">
        <v>0</v>
      </c>
      <c r="M60" s="25">
        <v>18</v>
      </c>
      <c r="N60" s="25">
        <v>6</v>
      </c>
      <c r="O60" s="25">
        <v>0</v>
      </c>
      <c r="P60" s="25">
        <v>0</v>
      </c>
      <c r="Q60" s="25">
        <v>0</v>
      </c>
      <c r="R60" s="25">
        <v>2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2</v>
      </c>
      <c r="Y60" s="25">
        <v>0</v>
      </c>
      <c r="Z60" s="19">
        <f t="shared" si="7"/>
        <v>41</v>
      </c>
      <c r="AA60" s="42">
        <v>0</v>
      </c>
      <c r="AB60" s="42">
        <v>0</v>
      </c>
      <c r="AC60" s="19">
        <v>0</v>
      </c>
      <c r="AD60" s="43">
        <f t="shared" si="8"/>
        <v>41</v>
      </c>
    </row>
    <row r="61" spans="1:30" ht="12.95" customHeight="1">
      <c r="A61" s="76" t="s">
        <v>106</v>
      </c>
      <c r="B61" s="25">
        <v>0</v>
      </c>
      <c r="C61" s="25">
        <v>2</v>
      </c>
      <c r="D61" s="25">
        <v>0</v>
      </c>
      <c r="E61" s="25">
        <v>0</v>
      </c>
      <c r="F61" s="25">
        <v>3</v>
      </c>
      <c r="G61" s="25">
        <v>1</v>
      </c>
      <c r="H61" s="25">
        <v>2</v>
      </c>
      <c r="I61" s="25">
        <v>0</v>
      </c>
      <c r="J61" s="25">
        <v>4</v>
      </c>
      <c r="K61" s="25">
        <v>1</v>
      </c>
      <c r="L61" s="25">
        <v>2</v>
      </c>
      <c r="M61" s="25">
        <v>0</v>
      </c>
      <c r="N61" s="25">
        <v>0</v>
      </c>
      <c r="O61" s="25">
        <v>0</v>
      </c>
      <c r="P61" s="25">
        <v>0</v>
      </c>
      <c r="Q61" s="25">
        <v>1</v>
      </c>
      <c r="R61" s="25">
        <v>4</v>
      </c>
      <c r="S61" s="25">
        <v>0</v>
      </c>
      <c r="T61" s="25">
        <v>0</v>
      </c>
      <c r="U61" s="25">
        <v>0</v>
      </c>
      <c r="V61" s="25">
        <v>3</v>
      </c>
      <c r="W61" s="25">
        <v>0</v>
      </c>
      <c r="X61" s="25">
        <v>0</v>
      </c>
      <c r="Y61" s="25">
        <v>0</v>
      </c>
      <c r="Z61" s="19">
        <f t="shared" si="7"/>
        <v>23</v>
      </c>
      <c r="AA61" s="42">
        <v>0</v>
      </c>
      <c r="AB61" s="42">
        <v>0</v>
      </c>
      <c r="AC61" s="19">
        <v>0</v>
      </c>
      <c r="AD61" s="43">
        <f t="shared" si="8"/>
        <v>23</v>
      </c>
    </row>
    <row r="62" spans="1:30" ht="12.95" customHeight="1">
      <c r="A62" s="76" t="s">
        <v>107</v>
      </c>
      <c r="B62" s="25">
        <v>0</v>
      </c>
      <c r="C62" s="25">
        <v>0</v>
      </c>
      <c r="D62" s="25">
        <v>2</v>
      </c>
      <c r="E62" s="25">
        <v>0</v>
      </c>
      <c r="F62" s="25">
        <v>2</v>
      </c>
      <c r="G62" s="25">
        <v>0</v>
      </c>
      <c r="H62" s="25">
        <v>0</v>
      </c>
      <c r="I62" s="25">
        <v>0</v>
      </c>
      <c r="J62" s="25">
        <v>1</v>
      </c>
      <c r="K62" s="25">
        <v>1</v>
      </c>
      <c r="L62" s="25">
        <v>8</v>
      </c>
      <c r="M62" s="25">
        <v>1</v>
      </c>
      <c r="N62" s="25">
        <v>0</v>
      </c>
      <c r="O62" s="25">
        <v>0</v>
      </c>
      <c r="P62" s="25">
        <v>0</v>
      </c>
      <c r="Q62" s="25">
        <v>1</v>
      </c>
      <c r="R62" s="25">
        <v>1</v>
      </c>
      <c r="S62" s="25">
        <v>0</v>
      </c>
      <c r="T62" s="25">
        <v>0</v>
      </c>
      <c r="U62" s="25">
        <v>0</v>
      </c>
      <c r="V62" s="25">
        <v>6</v>
      </c>
      <c r="W62" s="25">
        <v>0</v>
      </c>
      <c r="X62" s="25">
        <v>0</v>
      </c>
      <c r="Y62" s="25">
        <v>0</v>
      </c>
      <c r="Z62" s="19">
        <f t="shared" si="7"/>
        <v>23</v>
      </c>
      <c r="AA62" s="42">
        <v>0</v>
      </c>
      <c r="AB62" s="42">
        <v>0</v>
      </c>
      <c r="AC62" s="19">
        <v>0</v>
      </c>
      <c r="AD62" s="43">
        <f t="shared" si="8"/>
        <v>23</v>
      </c>
    </row>
    <row r="63" spans="1:30" ht="12.95" customHeight="1">
      <c r="A63" s="76" t="s">
        <v>108</v>
      </c>
      <c r="B63" s="25">
        <v>1</v>
      </c>
      <c r="C63" s="25">
        <v>2</v>
      </c>
      <c r="D63" s="25">
        <v>2</v>
      </c>
      <c r="E63" s="25">
        <v>0</v>
      </c>
      <c r="F63" s="25">
        <v>4</v>
      </c>
      <c r="G63" s="25">
        <v>1</v>
      </c>
      <c r="H63" s="25">
        <v>0</v>
      </c>
      <c r="I63" s="25">
        <v>1</v>
      </c>
      <c r="J63" s="25">
        <v>0</v>
      </c>
      <c r="K63" s="25">
        <v>0</v>
      </c>
      <c r="L63" s="25">
        <v>2</v>
      </c>
      <c r="M63" s="25">
        <v>0</v>
      </c>
      <c r="N63" s="25">
        <v>1</v>
      </c>
      <c r="O63" s="25">
        <v>0</v>
      </c>
      <c r="P63" s="25">
        <v>0</v>
      </c>
      <c r="Q63" s="25">
        <v>1</v>
      </c>
      <c r="R63" s="25">
        <v>0</v>
      </c>
      <c r="S63" s="25">
        <v>0</v>
      </c>
      <c r="T63" s="25">
        <v>1</v>
      </c>
      <c r="U63" s="25">
        <v>0</v>
      </c>
      <c r="V63" s="25">
        <v>0</v>
      </c>
      <c r="W63" s="25">
        <v>2</v>
      </c>
      <c r="X63" s="25">
        <v>0</v>
      </c>
      <c r="Y63" s="25">
        <v>0</v>
      </c>
      <c r="Z63" s="19">
        <f t="shared" si="7"/>
        <v>18</v>
      </c>
      <c r="AA63" s="42">
        <v>0</v>
      </c>
      <c r="AB63" s="42">
        <v>0</v>
      </c>
      <c r="AC63" s="19">
        <v>0</v>
      </c>
      <c r="AD63" s="43">
        <f t="shared" si="8"/>
        <v>18</v>
      </c>
    </row>
    <row r="64" spans="1:30" ht="12.95" customHeight="1">
      <c r="A64" s="76" t="s">
        <v>109</v>
      </c>
      <c r="B64" s="25">
        <v>2</v>
      </c>
      <c r="C64" s="25">
        <v>0</v>
      </c>
      <c r="D64" s="25">
        <v>1</v>
      </c>
      <c r="E64" s="25">
        <v>0</v>
      </c>
      <c r="F64" s="25">
        <v>14</v>
      </c>
      <c r="G64" s="25">
        <v>0</v>
      </c>
      <c r="H64" s="25">
        <v>4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1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1</v>
      </c>
      <c r="Y64" s="25">
        <v>0</v>
      </c>
      <c r="Z64" s="19">
        <f t="shared" si="7"/>
        <v>23</v>
      </c>
      <c r="AA64" s="42">
        <v>0</v>
      </c>
      <c r="AB64" s="42">
        <v>0</v>
      </c>
      <c r="AC64" s="19">
        <v>0</v>
      </c>
      <c r="AD64" s="43">
        <f t="shared" si="8"/>
        <v>23</v>
      </c>
    </row>
    <row r="65" spans="1:30" ht="12.95" customHeight="1">
      <c r="A65" s="76" t="s">
        <v>110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2</v>
      </c>
      <c r="S65" s="25">
        <v>1</v>
      </c>
      <c r="T65" s="25">
        <v>0</v>
      </c>
      <c r="U65" s="25">
        <v>0</v>
      </c>
      <c r="V65" s="25">
        <v>0</v>
      </c>
      <c r="W65" s="25">
        <v>0</v>
      </c>
      <c r="X65" s="25">
        <v>1</v>
      </c>
      <c r="Y65" s="25">
        <v>0</v>
      </c>
      <c r="Z65" s="19">
        <f t="shared" si="7"/>
        <v>4</v>
      </c>
      <c r="AA65" s="42">
        <v>0</v>
      </c>
      <c r="AB65" s="42">
        <v>0</v>
      </c>
      <c r="AC65" s="19">
        <v>0</v>
      </c>
      <c r="AD65" s="43">
        <f t="shared" si="8"/>
        <v>4</v>
      </c>
    </row>
    <row r="66" spans="1:30" ht="12.95" customHeight="1">
      <c r="A66" s="76" t="s">
        <v>111</v>
      </c>
      <c r="B66" s="25">
        <v>2</v>
      </c>
      <c r="C66" s="25">
        <v>0</v>
      </c>
      <c r="D66" s="25">
        <v>2</v>
      </c>
      <c r="E66" s="25">
        <v>0</v>
      </c>
      <c r="F66" s="25">
        <v>2</v>
      </c>
      <c r="G66" s="25">
        <v>0</v>
      </c>
      <c r="H66" s="25">
        <v>10</v>
      </c>
      <c r="I66" s="25">
        <v>4</v>
      </c>
      <c r="J66" s="25">
        <v>0</v>
      </c>
      <c r="K66" s="25">
        <v>0</v>
      </c>
      <c r="L66" s="25">
        <v>2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1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2</v>
      </c>
      <c r="Y66" s="25">
        <v>0</v>
      </c>
      <c r="Z66" s="19">
        <f t="shared" si="7"/>
        <v>25</v>
      </c>
      <c r="AA66" s="42">
        <v>0</v>
      </c>
      <c r="AB66" s="42">
        <v>0</v>
      </c>
      <c r="AC66" s="19">
        <v>0</v>
      </c>
      <c r="AD66" s="43">
        <f t="shared" si="8"/>
        <v>25</v>
      </c>
    </row>
    <row r="67" spans="1:30" ht="12.95" customHeight="1">
      <c r="A67" s="76" t="s">
        <v>112</v>
      </c>
      <c r="B67" s="25">
        <v>0</v>
      </c>
      <c r="C67" s="25">
        <v>1</v>
      </c>
      <c r="D67" s="25">
        <v>1</v>
      </c>
      <c r="E67" s="25">
        <v>0</v>
      </c>
      <c r="F67" s="25">
        <v>2</v>
      </c>
      <c r="G67" s="25">
        <v>0</v>
      </c>
      <c r="H67" s="25">
        <v>1</v>
      </c>
      <c r="I67" s="25">
        <v>0</v>
      </c>
      <c r="J67" s="25">
        <v>6</v>
      </c>
      <c r="K67" s="25">
        <v>0</v>
      </c>
      <c r="L67" s="25">
        <v>6</v>
      </c>
      <c r="M67" s="25">
        <v>8</v>
      </c>
      <c r="N67" s="25">
        <v>0</v>
      </c>
      <c r="O67" s="25">
        <v>0</v>
      </c>
      <c r="P67" s="25">
        <v>0</v>
      </c>
      <c r="Q67" s="25">
        <v>1</v>
      </c>
      <c r="R67" s="25">
        <v>9</v>
      </c>
      <c r="S67" s="25">
        <v>0</v>
      </c>
      <c r="T67" s="25">
        <v>0</v>
      </c>
      <c r="U67" s="25">
        <v>1</v>
      </c>
      <c r="V67" s="25">
        <v>11</v>
      </c>
      <c r="W67" s="25">
        <v>0</v>
      </c>
      <c r="X67" s="25">
        <v>0</v>
      </c>
      <c r="Y67" s="25">
        <v>0</v>
      </c>
      <c r="Z67" s="19">
        <f t="shared" si="7"/>
        <v>47</v>
      </c>
      <c r="AA67" s="42">
        <v>0</v>
      </c>
      <c r="AB67" s="42">
        <v>0</v>
      </c>
      <c r="AC67" s="19">
        <v>0</v>
      </c>
      <c r="AD67" s="43">
        <f t="shared" si="8"/>
        <v>47</v>
      </c>
    </row>
    <row r="68" spans="1:30" ht="12.95" customHeight="1">
      <c r="A68" s="76" t="s">
        <v>113</v>
      </c>
      <c r="B68" s="25">
        <v>0</v>
      </c>
      <c r="C68" s="25">
        <v>0</v>
      </c>
      <c r="D68" s="25">
        <v>1</v>
      </c>
      <c r="E68" s="25">
        <v>0</v>
      </c>
      <c r="F68" s="25">
        <v>1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2</v>
      </c>
      <c r="M68" s="25">
        <v>1</v>
      </c>
      <c r="N68" s="25">
        <v>0</v>
      </c>
      <c r="O68" s="25">
        <v>0</v>
      </c>
      <c r="P68" s="25">
        <v>0</v>
      </c>
      <c r="Q68" s="25">
        <v>0</v>
      </c>
      <c r="R68" s="25">
        <v>1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19">
        <f t="shared" si="7"/>
        <v>6</v>
      </c>
      <c r="AA68" s="42">
        <v>1</v>
      </c>
      <c r="AB68" s="42">
        <v>0</v>
      </c>
      <c r="AC68" s="19">
        <v>1</v>
      </c>
      <c r="AD68" s="43">
        <f t="shared" si="8"/>
        <v>7</v>
      </c>
    </row>
    <row r="69" spans="1:30" ht="12.95" customHeight="1">
      <c r="A69" s="76" t="s">
        <v>114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2</v>
      </c>
      <c r="K69" s="25">
        <v>0</v>
      </c>
      <c r="L69" s="25">
        <v>3</v>
      </c>
      <c r="M69" s="25">
        <v>6</v>
      </c>
      <c r="N69" s="25">
        <v>0</v>
      </c>
      <c r="O69" s="25">
        <v>0</v>
      </c>
      <c r="P69" s="25">
        <v>0</v>
      </c>
      <c r="Q69" s="25">
        <v>0</v>
      </c>
      <c r="R69" s="25">
        <v>7</v>
      </c>
      <c r="S69" s="25">
        <v>1</v>
      </c>
      <c r="T69" s="25">
        <v>0</v>
      </c>
      <c r="U69" s="25">
        <v>2</v>
      </c>
      <c r="V69" s="25">
        <v>0</v>
      </c>
      <c r="W69" s="25">
        <v>0</v>
      </c>
      <c r="X69" s="25">
        <v>0</v>
      </c>
      <c r="Y69" s="25">
        <v>0</v>
      </c>
      <c r="Z69" s="19">
        <f t="shared" si="7"/>
        <v>21</v>
      </c>
      <c r="AA69" s="42">
        <v>0</v>
      </c>
      <c r="AB69" s="42">
        <v>0</v>
      </c>
      <c r="AC69" s="19">
        <v>0</v>
      </c>
      <c r="AD69" s="43">
        <f t="shared" si="8"/>
        <v>21</v>
      </c>
    </row>
    <row r="70" spans="1:30" ht="12.95" customHeight="1">
      <c r="A70" s="76" t="s">
        <v>115</v>
      </c>
      <c r="B70" s="25">
        <v>0</v>
      </c>
      <c r="C70" s="25">
        <v>0</v>
      </c>
      <c r="D70" s="25">
        <v>0</v>
      </c>
      <c r="E70" s="25">
        <v>0</v>
      </c>
      <c r="F70" s="25">
        <v>1</v>
      </c>
      <c r="G70" s="25">
        <v>1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1</v>
      </c>
      <c r="P70" s="25">
        <v>0</v>
      </c>
      <c r="Q70" s="25">
        <v>0</v>
      </c>
      <c r="R70" s="25">
        <v>1</v>
      </c>
      <c r="S70" s="25">
        <v>0</v>
      </c>
      <c r="T70" s="25">
        <v>0</v>
      </c>
      <c r="U70" s="25">
        <v>0</v>
      </c>
      <c r="V70" s="25">
        <v>2</v>
      </c>
      <c r="W70" s="25">
        <v>0</v>
      </c>
      <c r="X70" s="25">
        <v>0</v>
      </c>
      <c r="Y70" s="25">
        <v>0</v>
      </c>
      <c r="Z70" s="19">
        <f t="shared" si="7"/>
        <v>6</v>
      </c>
      <c r="AA70" s="42">
        <v>0</v>
      </c>
      <c r="AB70" s="42">
        <v>0</v>
      </c>
      <c r="AC70" s="19">
        <v>0</v>
      </c>
      <c r="AD70" s="43">
        <f t="shared" si="8"/>
        <v>6</v>
      </c>
    </row>
    <row r="71" spans="1:30" ht="12.95" customHeight="1">
      <c r="A71" s="76" t="s">
        <v>116</v>
      </c>
      <c r="B71" s="25">
        <v>2</v>
      </c>
      <c r="C71" s="25">
        <v>1</v>
      </c>
      <c r="D71" s="25">
        <v>0</v>
      </c>
      <c r="E71" s="25">
        <v>0</v>
      </c>
      <c r="F71" s="25">
        <v>0</v>
      </c>
      <c r="G71" s="25">
        <v>0</v>
      </c>
      <c r="H71" s="25">
        <v>1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1</v>
      </c>
      <c r="Q71" s="25">
        <v>1</v>
      </c>
      <c r="R71" s="25">
        <v>1</v>
      </c>
      <c r="S71" s="25">
        <v>0</v>
      </c>
      <c r="T71" s="25">
        <v>0</v>
      </c>
      <c r="U71" s="25">
        <v>0</v>
      </c>
      <c r="V71" s="25">
        <v>0</v>
      </c>
      <c r="W71" s="25">
        <v>1</v>
      </c>
      <c r="X71" s="25">
        <v>0</v>
      </c>
      <c r="Y71" s="25">
        <v>0</v>
      </c>
      <c r="Z71" s="19">
        <f t="shared" si="7"/>
        <v>8</v>
      </c>
      <c r="AA71" s="42">
        <v>0</v>
      </c>
      <c r="AB71" s="42">
        <v>0</v>
      </c>
      <c r="AC71" s="19">
        <v>0</v>
      </c>
      <c r="AD71" s="43">
        <f t="shared" si="8"/>
        <v>8</v>
      </c>
    </row>
    <row r="72" spans="1:30" ht="12.95" customHeight="1">
      <c r="A72" s="76" t="s">
        <v>117</v>
      </c>
      <c r="B72" s="25">
        <v>0</v>
      </c>
      <c r="C72" s="25">
        <v>0</v>
      </c>
      <c r="D72" s="25">
        <v>0</v>
      </c>
      <c r="E72" s="25">
        <v>0</v>
      </c>
      <c r="F72" s="25">
        <v>5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1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2</v>
      </c>
      <c r="X72" s="25">
        <v>0</v>
      </c>
      <c r="Y72" s="25">
        <v>0</v>
      </c>
      <c r="Z72" s="19">
        <f t="shared" si="7"/>
        <v>8</v>
      </c>
      <c r="AA72" s="42">
        <v>0</v>
      </c>
      <c r="AB72" s="42">
        <v>0</v>
      </c>
      <c r="AC72" s="19">
        <v>0</v>
      </c>
      <c r="AD72" s="43">
        <f t="shared" si="8"/>
        <v>8</v>
      </c>
    </row>
    <row r="73" spans="1:30" ht="12.95" customHeight="1">
      <c r="A73" s="76" t="s">
        <v>147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1</v>
      </c>
      <c r="K73" s="25">
        <v>0</v>
      </c>
      <c r="L73" s="25">
        <v>1</v>
      </c>
      <c r="M73" s="25">
        <v>2</v>
      </c>
      <c r="N73" s="25">
        <v>0</v>
      </c>
      <c r="O73" s="25">
        <v>0</v>
      </c>
      <c r="P73" s="25">
        <v>0</v>
      </c>
      <c r="Q73" s="25">
        <v>0</v>
      </c>
      <c r="R73" s="25">
        <v>5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19">
        <f t="shared" si="7"/>
        <v>9</v>
      </c>
      <c r="AA73" s="42">
        <v>0</v>
      </c>
      <c r="AB73" s="42">
        <v>0</v>
      </c>
      <c r="AC73" s="19">
        <v>0</v>
      </c>
      <c r="AD73" s="43">
        <f t="shared" si="8"/>
        <v>9</v>
      </c>
    </row>
    <row r="74" spans="1:30" ht="12.95" customHeight="1">
      <c r="A74" s="72" t="s">
        <v>14</v>
      </c>
      <c r="B74" s="2">
        <f>SUM(B51:B73)</f>
        <v>11</v>
      </c>
      <c r="C74" s="2">
        <f t="shared" ref="C74:Y74" si="9">SUM(C51:C73)</f>
        <v>17</v>
      </c>
      <c r="D74" s="2">
        <f t="shared" si="9"/>
        <v>40</v>
      </c>
      <c r="E74" s="2">
        <f t="shared" si="9"/>
        <v>1</v>
      </c>
      <c r="F74" s="2">
        <f t="shared" si="9"/>
        <v>63</v>
      </c>
      <c r="G74" s="2">
        <f t="shared" si="9"/>
        <v>4</v>
      </c>
      <c r="H74" s="2">
        <f t="shared" si="9"/>
        <v>45</v>
      </c>
      <c r="I74" s="2">
        <f t="shared" si="9"/>
        <v>11</v>
      </c>
      <c r="J74" s="2">
        <f t="shared" si="9"/>
        <v>26</v>
      </c>
      <c r="K74" s="2">
        <f t="shared" si="9"/>
        <v>5</v>
      </c>
      <c r="L74" s="2">
        <f t="shared" si="9"/>
        <v>32</v>
      </c>
      <c r="M74" s="2">
        <f t="shared" si="9"/>
        <v>47</v>
      </c>
      <c r="N74" s="2">
        <f t="shared" si="9"/>
        <v>14</v>
      </c>
      <c r="O74" s="2">
        <f t="shared" si="9"/>
        <v>1</v>
      </c>
      <c r="P74" s="2">
        <f t="shared" si="9"/>
        <v>2</v>
      </c>
      <c r="Q74" s="2">
        <f t="shared" si="9"/>
        <v>7</v>
      </c>
      <c r="R74" s="2">
        <f t="shared" si="9"/>
        <v>48</v>
      </c>
      <c r="S74" s="2">
        <f t="shared" si="9"/>
        <v>4</v>
      </c>
      <c r="T74" s="2">
        <f t="shared" si="9"/>
        <v>14</v>
      </c>
      <c r="U74" s="2">
        <f t="shared" si="9"/>
        <v>4</v>
      </c>
      <c r="V74" s="2">
        <f t="shared" si="9"/>
        <v>28</v>
      </c>
      <c r="W74" s="2">
        <f t="shared" si="9"/>
        <v>11</v>
      </c>
      <c r="X74" s="2">
        <f t="shared" si="9"/>
        <v>7</v>
      </c>
      <c r="Y74" s="63">
        <f t="shared" si="9"/>
        <v>11</v>
      </c>
      <c r="Z74" s="30">
        <f t="shared" ref="Z74" si="10">SUM(Z51:Z73)</f>
        <v>453</v>
      </c>
      <c r="AA74" s="42">
        <v>1</v>
      </c>
      <c r="AB74" s="42">
        <v>0</v>
      </c>
      <c r="AC74" s="19">
        <v>1</v>
      </c>
      <c r="AD74" s="43">
        <f t="shared" si="8"/>
        <v>454</v>
      </c>
    </row>
    <row r="75" spans="1:30" ht="12.95" customHeight="1">
      <c r="A75" s="7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19"/>
      <c r="AA75" s="20"/>
      <c r="AB75" s="24"/>
      <c r="AC75" s="19"/>
      <c r="AD75" s="43"/>
    </row>
    <row r="76" spans="1:30" ht="12.95" customHeight="1">
      <c r="A76" s="72" t="s">
        <v>119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1</v>
      </c>
      <c r="H76" s="25">
        <v>1</v>
      </c>
      <c r="I76" s="25">
        <v>1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4</v>
      </c>
      <c r="T76" s="25">
        <v>0</v>
      </c>
      <c r="U76" s="25">
        <v>0</v>
      </c>
      <c r="V76" s="25">
        <v>0</v>
      </c>
      <c r="W76" s="25">
        <v>0</v>
      </c>
      <c r="X76" s="25">
        <v>1</v>
      </c>
      <c r="Y76" s="25">
        <v>1</v>
      </c>
      <c r="Z76" s="19">
        <f t="shared" si="7"/>
        <v>9</v>
      </c>
      <c r="AA76" s="25">
        <v>0</v>
      </c>
      <c r="AB76" s="44">
        <v>0</v>
      </c>
      <c r="AC76" s="19">
        <v>0</v>
      </c>
      <c r="AD76" s="43">
        <f t="shared" si="8"/>
        <v>9</v>
      </c>
    </row>
    <row r="77" spans="1:30" ht="12.95" customHeight="1">
      <c r="A77" s="72" t="s">
        <v>120</v>
      </c>
      <c r="B77" s="25">
        <v>0</v>
      </c>
      <c r="C77" s="25">
        <v>1</v>
      </c>
      <c r="D77" s="25">
        <v>1</v>
      </c>
      <c r="E77" s="25">
        <v>0</v>
      </c>
      <c r="F77" s="25">
        <v>1</v>
      </c>
      <c r="G77" s="25">
        <v>0</v>
      </c>
      <c r="H77" s="25">
        <v>1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2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1</v>
      </c>
      <c r="W77" s="25">
        <v>0</v>
      </c>
      <c r="X77" s="25">
        <v>0</v>
      </c>
      <c r="Y77" s="25">
        <v>0</v>
      </c>
      <c r="Z77" s="19">
        <f t="shared" si="7"/>
        <v>7</v>
      </c>
      <c r="AA77" s="25">
        <v>0</v>
      </c>
      <c r="AB77" s="44">
        <v>0</v>
      </c>
      <c r="AC77" s="19">
        <v>0</v>
      </c>
      <c r="AD77" s="43">
        <f t="shared" si="8"/>
        <v>7</v>
      </c>
    </row>
    <row r="78" spans="1:30" ht="12.95" customHeight="1">
      <c r="A78" s="72" t="s">
        <v>14</v>
      </c>
      <c r="B78" s="2">
        <f>SUM(B76:B77)</f>
        <v>0</v>
      </c>
      <c r="C78" s="2">
        <f t="shared" ref="C78:Y78" si="11">SUM(C76:C77)</f>
        <v>1</v>
      </c>
      <c r="D78" s="2">
        <f t="shared" si="11"/>
        <v>1</v>
      </c>
      <c r="E78" s="2">
        <f t="shared" si="11"/>
        <v>0</v>
      </c>
      <c r="F78" s="2">
        <f t="shared" si="11"/>
        <v>1</v>
      </c>
      <c r="G78" s="2">
        <f t="shared" si="11"/>
        <v>1</v>
      </c>
      <c r="H78" s="2">
        <f t="shared" si="11"/>
        <v>2</v>
      </c>
      <c r="I78" s="2">
        <f t="shared" si="11"/>
        <v>1</v>
      </c>
      <c r="J78" s="2">
        <f t="shared" si="11"/>
        <v>0</v>
      </c>
      <c r="K78" s="2">
        <f t="shared" si="11"/>
        <v>0</v>
      </c>
      <c r="L78" s="2">
        <f t="shared" si="11"/>
        <v>0</v>
      </c>
      <c r="M78" s="2">
        <f t="shared" si="11"/>
        <v>0</v>
      </c>
      <c r="N78" s="2">
        <f t="shared" si="11"/>
        <v>0</v>
      </c>
      <c r="O78" s="2">
        <f t="shared" si="11"/>
        <v>2</v>
      </c>
      <c r="P78" s="2">
        <f t="shared" si="11"/>
        <v>0</v>
      </c>
      <c r="Q78" s="2">
        <f t="shared" si="11"/>
        <v>0</v>
      </c>
      <c r="R78" s="2">
        <f t="shared" si="11"/>
        <v>0</v>
      </c>
      <c r="S78" s="2">
        <f t="shared" si="11"/>
        <v>4</v>
      </c>
      <c r="T78" s="2">
        <f t="shared" si="11"/>
        <v>0</v>
      </c>
      <c r="U78" s="2">
        <f t="shared" si="11"/>
        <v>0</v>
      </c>
      <c r="V78" s="2">
        <f t="shared" si="11"/>
        <v>1</v>
      </c>
      <c r="W78" s="2">
        <f t="shared" si="11"/>
        <v>0</v>
      </c>
      <c r="X78" s="2">
        <f t="shared" si="11"/>
        <v>1</v>
      </c>
      <c r="Y78" s="2">
        <f t="shared" si="11"/>
        <v>1</v>
      </c>
      <c r="Z78" s="19">
        <f>SUM(Z76:Z77)</f>
        <v>16</v>
      </c>
      <c r="AA78" s="20">
        <v>0</v>
      </c>
      <c r="AB78" s="24">
        <v>0</v>
      </c>
      <c r="AC78" s="19">
        <v>0</v>
      </c>
      <c r="AD78" s="43">
        <f t="shared" si="8"/>
        <v>16</v>
      </c>
    </row>
    <row r="79" spans="1:30" ht="12.95" customHeight="1">
      <c r="A79" s="7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19"/>
      <c r="AA79" s="20"/>
      <c r="AB79" s="24"/>
      <c r="AC79" s="19"/>
      <c r="AD79" s="43"/>
    </row>
    <row r="80" spans="1:30" ht="12.95" customHeight="1">
      <c r="A80" s="72" t="s">
        <v>18</v>
      </c>
      <c r="B80" s="21">
        <f>SUM(B74,B78)</f>
        <v>11</v>
      </c>
      <c r="C80" s="21">
        <f t="shared" ref="C80:AC80" si="12">SUM(C74,C78)</f>
        <v>18</v>
      </c>
      <c r="D80" s="21">
        <f t="shared" si="12"/>
        <v>41</v>
      </c>
      <c r="E80" s="21">
        <f t="shared" si="12"/>
        <v>1</v>
      </c>
      <c r="F80" s="21">
        <f t="shared" si="12"/>
        <v>64</v>
      </c>
      <c r="G80" s="21">
        <f t="shared" si="12"/>
        <v>5</v>
      </c>
      <c r="H80" s="21">
        <f t="shared" si="12"/>
        <v>47</v>
      </c>
      <c r="I80" s="21">
        <f t="shared" si="12"/>
        <v>12</v>
      </c>
      <c r="J80" s="21">
        <f t="shared" si="12"/>
        <v>26</v>
      </c>
      <c r="K80" s="21">
        <f t="shared" si="12"/>
        <v>5</v>
      </c>
      <c r="L80" s="21">
        <f t="shared" si="12"/>
        <v>32</v>
      </c>
      <c r="M80" s="21">
        <f t="shared" si="12"/>
        <v>47</v>
      </c>
      <c r="N80" s="21">
        <f t="shared" si="12"/>
        <v>14</v>
      </c>
      <c r="O80" s="21">
        <f t="shared" si="12"/>
        <v>3</v>
      </c>
      <c r="P80" s="21">
        <f t="shared" si="12"/>
        <v>2</v>
      </c>
      <c r="Q80" s="21">
        <f t="shared" si="12"/>
        <v>7</v>
      </c>
      <c r="R80" s="21">
        <f t="shared" si="12"/>
        <v>48</v>
      </c>
      <c r="S80" s="21">
        <f t="shared" si="12"/>
        <v>8</v>
      </c>
      <c r="T80" s="21">
        <f t="shared" si="12"/>
        <v>14</v>
      </c>
      <c r="U80" s="21">
        <f t="shared" si="12"/>
        <v>4</v>
      </c>
      <c r="V80" s="21">
        <f t="shared" si="12"/>
        <v>29</v>
      </c>
      <c r="W80" s="21">
        <f t="shared" si="12"/>
        <v>11</v>
      </c>
      <c r="X80" s="21">
        <f t="shared" si="12"/>
        <v>8</v>
      </c>
      <c r="Y80" s="65">
        <f t="shared" si="12"/>
        <v>12</v>
      </c>
      <c r="Z80" s="66">
        <f t="shared" si="12"/>
        <v>469</v>
      </c>
      <c r="AA80" s="63">
        <f t="shared" si="12"/>
        <v>1</v>
      </c>
      <c r="AB80" s="66">
        <f t="shared" si="12"/>
        <v>0</v>
      </c>
      <c r="AC80" s="65">
        <f t="shared" si="12"/>
        <v>1</v>
      </c>
      <c r="AD80" s="21">
        <f>SUM(Z80,AC80)</f>
        <v>470</v>
      </c>
    </row>
    <row r="81" spans="1:30" ht="12.95" customHeight="1">
      <c r="A81" s="7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19"/>
      <c r="AA81" s="24"/>
      <c r="AB81" s="24"/>
      <c r="AC81" s="19"/>
      <c r="AD81" s="43"/>
    </row>
    <row r="82" spans="1:30" ht="12.95" customHeight="1">
      <c r="A82" s="72" t="s">
        <v>121</v>
      </c>
      <c r="B82" s="22">
        <v>2</v>
      </c>
      <c r="C82" s="22">
        <v>5</v>
      </c>
      <c r="D82" s="22">
        <v>22</v>
      </c>
      <c r="E82" s="22">
        <v>0</v>
      </c>
      <c r="F82" s="22">
        <v>50</v>
      </c>
      <c r="G82" s="22">
        <v>1</v>
      </c>
      <c r="H82" s="22">
        <v>28</v>
      </c>
      <c r="I82" s="22">
        <v>12</v>
      </c>
      <c r="J82" s="22">
        <v>15</v>
      </c>
      <c r="K82" s="22">
        <v>8</v>
      </c>
      <c r="L82" s="22">
        <v>29</v>
      </c>
      <c r="M82" s="22">
        <v>18</v>
      </c>
      <c r="N82" s="22">
        <v>17</v>
      </c>
      <c r="O82" s="22">
        <v>0</v>
      </c>
      <c r="P82" s="22">
        <v>0</v>
      </c>
      <c r="Q82" s="22">
        <v>0</v>
      </c>
      <c r="R82" s="22">
        <v>18</v>
      </c>
      <c r="S82" s="22">
        <v>1</v>
      </c>
      <c r="T82" s="22">
        <v>3</v>
      </c>
      <c r="U82" s="22">
        <v>0</v>
      </c>
      <c r="V82" s="22">
        <v>20</v>
      </c>
      <c r="W82" s="22">
        <v>0</v>
      </c>
      <c r="X82" s="22">
        <v>1</v>
      </c>
      <c r="Y82" s="46">
        <v>0</v>
      </c>
      <c r="Z82" s="19">
        <f>SUM(B82:Y82)</f>
        <v>250</v>
      </c>
      <c r="AA82" s="71">
        <v>1</v>
      </c>
      <c r="AB82" s="46">
        <v>0</v>
      </c>
      <c r="AC82" s="19">
        <v>1</v>
      </c>
      <c r="AD82" s="21">
        <f>SUM(Z82,AC82)</f>
        <v>251</v>
      </c>
    </row>
    <row r="83" spans="1:30" ht="12.95" customHeight="1">
      <c r="A83" s="8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9"/>
      <c r="AA83" s="24"/>
      <c r="AB83" s="24"/>
      <c r="AC83" s="19"/>
      <c r="AD83" s="43"/>
    </row>
    <row r="84" spans="1:30" ht="12.95" customHeight="1" thickBot="1">
      <c r="A84" s="73" t="s">
        <v>19</v>
      </c>
      <c r="B84" s="3">
        <f>SUM(B39,B80,B82)</f>
        <v>53</v>
      </c>
      <c r="C84" s="3">
        <f t="shared" ref="C84:AD84" si="13">SUM(C39,C80,C82)</f>
        <v>91</v>
      </c>
      <c r="D84" s="3">
        <f t="shared" si="13"/>
        <v>425</v>
      </c>
      <c r="E84" s="3">
        <f t="shared" si="13"/>
        <v>17</v>
      </c>
      <c r="F84" s="3">
        <f t="shared" si="13"/>
        <v>601</v>
      </c>
      <c r="G84" s="3">
        <f t="shared" si="13"/>
        <v>15</v>
      </c>
      <c r="H84" s="3">
        <f t="shared" si="13"/>
        <v>288</v>
      </c>
      <c r="I84" s="3">
        <f t="shared" si="13"/>
        <v>44</v>
      </c>
      <c r="J84" s="3">
        <f t="shared" si="13"/>
        <v>171</v>
      </c>
      <c r="K84" s="3">
        <f t="shared" si="13"/>
        <v>98</v>
      </c>
      <c r="L84" s="3">
        <f t="shared" si="13"/>
        <v>402</v>
      </c>
      <c r="M84" s="3">
        <f t="shared" si="13"/>
        <v>318</v>
      </c>
      <c r="N84" s="3">
        <f t="shared" si="13"/>
        <v>271</v>
      </c>
      <c r="O84" s="3">
        <f t="shared" si="13"/>
        <v>43</v>
      </c>
      <c r="P84" s="3">
        <f t="shared" si="13"/>
        <v>5</v>
      </c>
      <c r="Q84" s="3">
        <f t="shared" si="13"/>
        <v>35</v>
      </c>
      <c r="R84" s="3">
        <f t="shared" si="13"/>
        <v>300</v>
      </c>
      <c r="S84" s="3">
        <f t="shared" si="13"/>
        <v>29</v>
      </c>
      <c r="T84" s="3">
        <f t="shared" si="13"/>
        <v>84</v>
      </c>
      <c r="U84" s="3">
        <f t="shared" si="13"/>
        <v>13</v>
      </c>
      <c r="V84" s="3">
        <f t="shared" si="13"/>
        <v>292</v>
      </c>
      <c r="W84" s="3">
        <f t="shared" si="13"/>
        <v>31</v>
      </c>
      <c r="X84" s="3">
        <f t="shared" si="13"/>
        <v>20</v>
      </c>
      <c r="Y84" s="67">
        <f t="shared" si="13"/>
        <v>49</v>
      </c>
      <c r="Z84" s="68">
        <f t="shared" si="13"/>
        <v>3695</v>
      </c>
      <c r="AA84" s="67">
        <f t="shared" si="13"/>
        <v>3</v>
      </c>
      <c r="AB84" s="67">
        <f t="shared" si="13"/>
        <v>0</v>
      </c>
      <c r="AC84" s="68">
        <f t="shared" si="13"/>
        <v>3</v>
      </c>
      <c r="AD84" s="57">
        <f t="shared" si="13"/>
        <v>3698</v>
      </c>
    </row>
    <row r="85" spans="1:30" ht="12.95" customHeight="1" thickTop="1">
      <c r="A85" s="72" t="s">
        <v>16</v>
      </c>
      <c r="B85" s="2"/>
      <c r="C85" s="2"/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95" customHeight="1">
      <c r="A86" s="72" t="s">
        <v>17</v>
      </c>
      <c r="B86" s="2"/>
      <c r="C86" s="2"/>
      <c r="D86" s="2"/>
      <c r="E86" s="2"/>
      <c r="F86" s="2"/>
      <c r="H86" s="2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0"/>
      <c r="AA86" s="2"/>
      <c r="AB86" s="2"/>
      <c r="AC86" s="30"/>
      <c r="AD86" s="30"/>
    </row>
    <row r="87" spans="1:30" ht="12.95" customHeight="1">
      <c r="A87" s="7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0"/>
      <c r="AA87" s="2"/>
      <c r="AB87" s="2"/>
      <c r="AC87" s="30"/>
      <c r="AD87" s="30"/>
    </row>
    <row r="88" spans="1:30" ht="11.45" customHeight="1">
      <c r="A88" s="72" t="s">
        <v>152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30"/>
      <c r="AA88" s="2"/>
      <c r="AB88" s="2"/>
      <c r="AC88" s="30"/>
      <c r="AD88" s="30"/>
    </row>
    <row r="89" spans="1:30" ht="11.45" customHeight="1">
      <c r="A89" s="72" t="s">
        <v>154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30"/>
      <c r="AA89" s="2"/>
      <c r="AB89" s="2"/>
      <c r="AC89" s="30"/>
      <c r="AD89" s="30"/>
    </row>
    <row r="90" spans="1:30" ht="11.45" customHeight="1" thickBot="1">
      <c r="A90" s="7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30"/>
      <c r="AA90" s="2"/>
      <c r="AB90" s="2"/>
      <c r="AC90" s="30"/>
      <c r="AD90" s="30"/>
    </row>
    <row r="91" spans="1:30" ht="15.75" thickTop="1">
      <c r="A91" s="79"/>
      <c r="B91" s="31" t="s">
        <v>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 t="s">
        <v>72</v>
      </c>
      <c r="Z91" s="34" t="s">
        <v>72</v>
      </c>
      <c r="AA91" s="34" t="s">
        <v>72</v>
      </c>
      <c r="AB91" s="31" t="s">
        <v>72</v>
      </c>
      <c r="AC91" s="34" t="s">
        <v>72</v>
      </c>
      <c r="AD91" s="31" t="s">
        <v>72</v>
      </c>
    </row>
    <row r="92" spans="1:30">
      <c r="A92" s="72"/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9" t="s">
        <v>1</v>
      </c>
      <c r="AA92" s="35"/>
      <c r="AB92" s="7"/>
      <c r="AC92" s="9" t="s">
        <v>2</v>
      </c>
      <c r="AD92" s="9"/>
    </row>
    <row r="93" spans="1:30">
      <c r="A93" s="72"/>
      <c r="B93" s="8"/>
      <c r="C93" s="8"/>
      <c r="D93" s="8"/>
      <c r="E93" s="3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36"/>
      <c r="Z93" s="9" t="s">
        <v>4</v>
      </c>
      <c r="AA93" s="37"/>
      <c r="AB93" s="8"/>
      <c r="AC93" s="9" t="s">
        <v>4</v>
      </c>
      <c r="AD93" s="9" t="s">
        <v>5</v>
      </c>
    </row>
    <row r="94" spans="1:30" s="1" customFormat="1" ht="33.75">
      <c r="A94" s="82" t="s">
        <v>141</v>
      </c>
      <c r="B94" s="47" t="s">
        <v>144</v>
      </c>
      <c r="C94" s="47" t="s">
        <v>123</v>
      </c>
      <c r="D94" s="47" t="s">
        <v>124</v>
      </c>
      <c r="E94" s="47" t="s">
        <v>142</v>
      </c>
      <c r="F94" s="47" t="s">
        <v>125</v>
      </c>
      <c r="G94" s="47" t="s">
        <v>126</v>
      </c>
      <c r="H94" s="47" t="s">
        <v>6</v>
      </c>
      <c r="I94" s="47" t="s">
        <v>127</v>
      </c>
      <c r="J94" s="47" t="s">
        <v>128</v>
      </c>
      <c r="K94" s="47" t="s">
        <v>143</v>
      </c>
      <c r="L94" s="47" t="s">
        <v>129</v>
      </c>
      <c r="M94" s="47" t="s">
        <v>130</v>
      </c>
      <c r="N94" s="47" t="s">
        <v>131</v>
      </c>
      <c r="O94" s="47" t="s">
        <v>132</v>
      </c>
      <c r="P94" s="47" t="s">
        <v>7</v>
      </c>
      <c r="Q94" s="47" t="s">
        <v>133</v>
      </c>
      <c r="R94" s="47" t="s">
        <v>134</v>
      </c>
      <c r="S94" s="47" t="s">
        <v>136</v>
      </c>
      <c r="T94" s="47" t="s">
        <v>135</v>
      </c>
      <c r="U94" s="47" t="s">
        <v>8</v>
      </c>
      <c r="V94" s="47" t="s">
        <v>137</v>
      </c>
      <c r="W94" s="47" t="s">
        <v>139</v>
      </c>
      <c r="X94" s="47" t="s">
        <v>138</v>
      </c>
      <c r="Y94" s="47" t="s">
        <v>140</v>
      </c>
      <c r="Z94" s="48" t="s">
        <v>9</v>
      </c>
      <c r="AA94" s="49" t="s">
        <v>146</v>
      </c>
      <c r="AB94" s="85">
        <v>0</v>
      </c>
      <c r="AC94" s="50" t="s">
        <v>10</v>
      </c>
      <c r="AD94" s="48" t="s">
        <v>9</v>
      </c>
    </row>
    <row r="95" spans="1:30" ht="11.45" customHeight="1">
      <c r="A95" s="83"/>
      <c r="B95" s="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41"/>
      <c r="AA95" s="51"/>
      <c r="AB95" s="52"/>
      <c r="AC95" s="41"/>
      <c r="AD95" s="41"/>
    </row>
    <row r="96" spans="1:30" ht="11.45" customHeight="1">
      <c r="A96" s="72" t="s">
        <v>20</v>
      </c>
      <c r="B96" s="22">
        <v>0</v>
      </c>
      <c r="C96" s="22">
        <v>0</v>
      </c>
      <c r="D96" s="22">
        <v>1</v>
      </c>
      <c r="E96" s="22">
        <v>0</v>
      </c>
      <c r="F96" s="22">
        <v>51</v>
      </c>
      <c r="G96" s="22">
        <v>1</v>
      </c>
      <c r="H96" s="22">
        <v>1</v>
      </c>
      <c r="I96" s="22">
        <v>2</v>
      </c>
      <c r="J96" s="22">
        <v>2</v>
      </c>
      <c r="K96" s="22">
        <v>0</v>
      </c>
      <c r="L96" s="22">
        <v>2</v>
      </c>
      <c r="M96" s="22">
        <v>0</v>
      </c>
      <c r="N96" s="22">
        <v>1</v>
      </c>
      <c r="O96" s="22">
        <v>1</v>
      </c>
      <c r="P96" s="22">
        <v>5</v>
      </c>
      <c r="Q96" s="22">
        <v>0</v>
      </c>
      <c r="R96" s="22">
        <v>6</v>
      </c>
      <c r="S96" s="22">
        <v>0</v>
      </c>
      <c r="T96" s="22">
        <v>1</v>
      </c>
      <c r="U96" s="22">
        <v>0</v>
      </c>
      <c r="V96" s="22">
        <v>6</v>
      </c>
      <c r="W96" s="22">
        <v>0</v>
      </c>
      <c r="X96" s="22">
        <v>0</v>
      </c>
      <c r="Y96" s="22">
        <v>1</v>
      </c>
      <c r="Z96" s="62">
        <f>SUM(B96:Y96)</f>
        <v>81</v>
      </c>
      <c r="AA96" s="61">
        <v>0</v>
      </c>
      <c r="AB96" s="22">
        <v>0</v>
      </c>
      <c r="AC96" s="43">
        <f>SUM(AA96:AB96)</f>
        <v>0</v>
      </c>
      <c r="AD96" s="43">
        <f>SUM(Z96,AC96)</f>
        <v>81</v>
      </c>
    </row>
    <row r="97" spans="1:30" ht="11.45" customHeight="1">
      <c r="A97" s="72" t="s">
        <v>21</v>
      </c>
      <c r="B97" s="22">
        <v>0</v>
      </c>
      <c r="C97" s="22">
        <v>0</v>
      </c>
      <c r="D97" s="22">
        <v>0</v>
      </c>
      <c r="E97" s="22">
        <v>0</v>
      </c>
      <c r="F97" s="22">
        <v>4</v>
      </c>
      <c r="G97" s="22">
        <v>1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43">
        <f t="shared" ref="Z97:Z150" si="14">SUM(B97:Y97)</f>
        <v>5</v>
      </c>
      <c r="AA97" s="53">
        <v>0</v>
      </c>
      <c r="AB97" s="44">
        <v>0</v>
      </c>
      <c r="AC97" s="43">
        <f t="shared" ref="AC97:AC146" si="15">SUM(AA97:AB97)</f>
        <v>0</v>
      </c>
      <c r="AD97" s="43">
        <f t="shared" ref="AD97:AD146" si="16">SUM(Z97,AC97)</f>
        <v>5</v>
      </c>
    </row>
    <row r="98" spans="1:30" ht="11.45" customHeight="1">
      <c r="A98" s="72" t="s">
        <v>22</v>
      </c>
      <c r="B98" s="22">
        <v>2</v>
      </c>
      <c r="C98" s="22">
        <v>1</v>
      </c>
      <c r="D98" s="22">
        <v>1</v>
      </c>
      <c r="E98" s="22">
        <v>0</v>
      </c>
      <c r="F98" s="22">
        <v>98</v>
      </c>
      <c r="G98" s="22">
        <v>0</v>
      </c>
      <c r="H98" s="22">
        <v>16</v>
      </c>
      <c r="I98" s="22">
        <v>0</v>
      </c>
      <c r="J98" s="22">
        <v>2</v>
      </c>
      <c r="K98" s="22">
        <v>5</v>
      </c>
      <c r="L98" s="22">
        <v>19</v>
      </c>
      <c r="M98" s="22">
        <v>3</v>
      </c>
      <c r="N98" s="22">
        <v>3</v>
      </c>
      <c r="O98" s="22">
        <v>1</v>
      </c>
      <c r="P98" s="22">
        <v>0</v>
      </c>
      <c r="Q98" s="22">
        <v>2</v>
      </c>
      <c r="R98" s="22">
        <v>10</v>
      </c>
      <c r="S98" s="22">
        <v>0</v>
      </c>
      <c r="T98" s="22">
        <v>0</v>
      </c>
      <c r="U98" s="22">
        <v>0</v>
      </c>
      <c r="V98" s="22">
        <v>6</v>
      </c>
      <c r="W98" s="22">
        <v>1</v>
      </c>
      <c r="X98" s="22">
        <v>1</v>
      </c>
      <c r="Y98" s="22">
        <v>0</v>
      </c>
      <c r="Z98" s="43">
        <f t="shared" si="14"/>
        <v>171</v>
      </c>
      <c r="AA98" s="53">
        <v>0</v>
      </c>
      <c r="AB98" s="44">
        <v>0</v>
      </c>
      <c r="AC98" s="43">
        <f t="shared" si="15"/>
        <v>0</v>
      </c>
      <c r="AD98" s="43">
        <f t="shared" si="16"/>
        <v>171</v>
      </c>
    </row>
    <row r="99" spans="1:30" ht="11.45" customHeight="1">
      <c r="A99" s="72" t="s">
        <v>23</v>
      </c>
      <c r="B99" s="22">
        <v>0</v>
      </c>
      <c r="C99" s="22">
        <v>2</v>
      </c>
      <c r="D99" s="22">
        <v>12</v>
      </c>
      <c r="E99" s="22">
        <v>7</v>
      </c>
      <c r="F99" s="22">
        <v>9</v>
      </c>
      <c r="G99" s="22">
        <v>1</v>
      </c>
      <c r="H99" s="22">
        <v>9</v>
      </c>
      <c r="I99" s="22">
        <v>4</v>
      </c>
      <c r="J99" s="22">
        <v>1</v>
      </c>
      <c r="K99" s="22">
        <v>2</v>
      </c>
      <c r="L99" s="22">
        <v>4</v>
      </c>
      <c r="M99" s="22">
        <v>0</v>
      </c>
      <c r="N99" s="22">
        <v>7</v>
      </c>
      <c r="O99" s="22">
        <v>2</v>
      </c>
      <c r="P99" s="22">
        <v>4</v>
      </c>
      <c r="Q99" s="22">
        <v>1</v>
      </c>
      <c r="R99" s="22">
        <v>1</v>
      </c>
      <c r="S99" s="22">
        <v>0</v>
      </c>
      <c r="T99" s="22">
        <v>6</v>
      </c>
      <c r="U99" s="22">
        <v>1</v>
      </c>
      <c r="V99" s="22">
        <v>2</v>
      </c>
      <c r="W99" s="22">
        <v>0</v>
      </c>
      <c r="X99" s="22">
        <v>0</v>
      </c>
      <c r="Y99" s="22">
        <v>0</v>
      </c>
      <c r="Z99" s="43">
        <f t="shared" si="14"/>
        <v>75</v>
      </c>
      <c r="AA99" s="53">
        <v>0</v>
      </c>
      <c r="AB99" s="44">
        <v>0</v>
      </c>
      <c r="AC99" s="43">
        <f t="shared" si="15"/>
        <v>0</v>
      </c>
      <c r="AD99" s="43">
        <f t="shared" si="16"/>
        <v>75</v>
      </c>
    </row>
    <row r="100" spans="1:30" ht="11.45" customHeight="1">
      <c r="A100" s="72" t="s">
        <v>24</v>
      </c>
      <c r="B100" s="22">
        <v>2</v>
      </c>
      <c r="C100" s="22">
        <v>6</v>
      </c>
      <c r="D100" s="22">
        <v>1</v>
      </c>
      <c r="E100" s="22">
        <v>1</v>
      </c>
      <c r="F100" s="22">
        <v>116</v>
      </c>
      <c r="G100" s="22">
        <v>10</v>
      </c>
      <c r="H100" s="22">
        <v>11</v>
      </c>
      <c r="I100" s="22">
        <v>5</v>
      </c>
      <c r="J100" s="22">
        <v>2</v>
      </c>
      <c r="K100" s="22">
        <v>5</v>
      </c>
      <c r="L100" s="22">
        <v>22</v>
      </c>
      <c r="M100" s="22">
        <v>7</v>
      </c>
      <c r="N100" s="22">
        <v>7</v>
      </c>
      <c r="O100" s="22">
        <v>28</v>
      </c>
      <c r="P100" s="22">
        <v>23</v>
      </c>
      <c r="Q100" s="22">
        <v>1</v>
      </c>
      <c r="R100" s="22">
        <v>18</v>
      </c>
      <c r="S100" s="22">
        <v>8</v>
      </c>
      <c r="T100" s="22">
        <v>7</v>
      </c>
      <c r="U100" s="22">
        <v>4</v>
      </c>
      <c r="V100" s="22">
        <v>8</v>
      </c>
      <c r="W100" s="22">
        <v>0</v>
      </c>
      <c r="X100" s="22">
        <v>4</v>
      </c>
      <c r="Y100" s="22">
        <v>1</v>
      </c>
      <c r="Z100" s="43">
        <f t="shared" si="14"/>
        <v>297</v>
      </c>
      <c r="AA100" s="53">
        <v>2</v>
      </c>
      <c r="AB100" s="44">
        <v>0</v>
      </c>
      <c r="AC100" s="43">
        <f t="shared" si="15"/>
        <v>2</v>
      </c>
      <c r="AD100" s="43">
        <f t="shared" si="16"/>
        <v>299</v>
      </c>
    </row>
    <row r="101" spans="1:30" ht="11.45" customHeight="1">
      <c r="A101" s="72" t="s">
        <v>25</v>
      </c>
      <c r="B101" s="22">
        <v>0</v>
      </c>
      <c r="C101" s="22">
        <v>0</v>
      </c>
      <c r="D101" s="22">
        <v>2</v>
      </c>
      <c r="E101" s="22">
        <v>1</v>
      </c>
      <c r="F101" s="22">
        <v>24</v>
      </c>
      <c r="G101" s="22">
        <v>3</v>
      </c>
      <c r="H101" s="22">
        <v>1</v>
      </c>
      <c r="I101" s="22">
        <v>1</v>
      </c>
      <c r="J101" s="22">
        <v>0</v>
      </c>
      <c r="K101" s="22">
        <v>3</v>
      </c>
      <c r="L101" s="22">
        <v>2</v>
      </c>
      <c r="M101" s="22">
        <v>2</v>
      </c>
      <c r="N101" s="22">
        <v>0</v>
      </c>
      <c r="O101" s="22">
        <v>2</v>
      </c>
      <c r="P101" s="22">
        <v>5</v>
      </c>
      <c r="Q101" s="22">
        <v>1</v>
      </c>
      <c r="R101" s="22">
        <v>8</v>
      </c>
      <c r="S101" s="22">
        <v>0</v>
      </c>
      <c r="T101" s="22">
        <v>1</v>
      </c>
      <c r="U101" s="22">
        <v>1</v>
      </c>
      <c r="V101" s="22">
        <v>3</v>
      </c>
      <c r="W101" s="22">
        <v>1</v>
      </c>
      <c r="X101" s="22">
        <v>1</v>
      </c>
      <c r="Y101" s="22">
        <v>2</v>
      </c>
      <c r="Z101" s="43">
        <f t="shared" si="14"/>
        <v>64</v>
      </c>
      <c r="AA101" s="53">
        <v>0</v>
      </c>
      <c r="AB101" s="44">
        <v>0</v>
      </c>
      <c r="AC101" s="43">
        <f t="shared" si="15"/>
        <v>0</v>
      </c>
      <c r="AD101" s="43">
        <f t="shared" si="16"/>
        <v>64</v>
      </c>
    </row>
    <row r="102" spans="1:30" ht="11.45" customHeight="1">
      <c r="A102" s="72" t="s">
        <v>26</v>
      </c>
      <c r="B102" s="22">
        <v>0</v>
      </c>
      <c r="C102" s="22">
        <v>0</v>
      </c>
      <c r="D102" s="22">
        <v>0</v>
      </c>
      <c r="E102" s="22">
        <v>0</v>
      </c>
      <c r="F102" s="22">
        <v>2</v>
      </c>
      <c r="G102" s="22">
        <v>0</v>
      </c>
      <c r="H102" s="22">
        <v>1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1</v>
      </c>
      <c r="Q102" s="22">
        <v>0</v>
      </c>
      <c r="R102" s="22">
        <v>0</v>
      </c>
      <c r="S102" s="22">
        <v>0</v>
      </c>
      <c r="T102" s="22">
        <v>0</v>
      </c>
      <c r="U102" s="22">
        <v>2</v>
      </c>
      <c r="V102" s="22">
        <v>1</v>
      </c>
      <c r="W102" s="22">
        <v>0</v>
      </c>
      <c r="X102" s="22">
        <v>0</v>
      </c>
      <c r="Y102" s="22">
        <v>0</v>
      </c>
      <c r="Z102" s="43">
        <f t="shared" si="14"/>
        <v>7</v>
      </c>
      <c r="AA102" s="53">
        <v>0</v>
      </c>
      <c r="AB102" s="44">
        <v>0</v>
      </c>
      <c r="AC102" s="43">
        <f t="shared" si="15"/>
        <v>0</v>
      </c>
      <c r="AD102" s="43">
        <f t="shared" si="16"/>
        <v>7</v>
      </c>
    </row>
    <row r="103" spans="1:30" ht="11.45" customHeight="1">
      <c r="A103" s="76" t="s">
        <v>27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1</v>
      </c>
      <c r="S103" s="22">
        <v>0</v>
      </c>
      <c r="T103" s="22">
        <v>1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43">
        <f t="shared" si="14"/>
        <v>2</v>
      </c>
      <c r="AA103" s="53">
        <v>0</v>
      </c>
      <c r="AB103" s="44">
        <v>0</v>
      </c>
      <c r="AC103" s="43">
        <f t="shared" si="15"/>
        <v>0</v>
      </c>
      <c r="AD103" s="43">
        <f t="shared" si="16"/>
        <v>2</v>
      </c>
    </row>
    <row r="104" spans="1:30" ht="11.45" customHeight="1">
      <c r="A104" s="72" t="s">
        <v>118</v>
      </c>
      <c r="B104" s="22">
        <v>0</v>
      </c>
      <c r="C104" s="22">
        <v>0</v>
      </c>
      <c r="D104" s="22">
        <v>0</v>
      </c>
      <c r="E104" s="22">
        <v>0</v>
      </c>
      <c r="F104" s="22">
        <v>8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1</v>
      </c>
      <c r="Q104" s="22">
        <v>0</v>
      </c>
      <c r="R104" s="22">
        <v>0</v>
      </c>
      <c r="S104" s="22">
        <v>0</v>
      </c>
      <c r="T104" s="22">
        <v>0</v>
      </c>
      <c r="U104" s="22">
        <v>1</v>
      </c>
      <c r="V104" s="22">
        <v>0</v>
      </c>
      <c r="W104" s="22">
        <v>0</v>
      </c>
      <c r="X104" s="22">
        <v>0</v>
      </c>
      <c r="Y104" s="22">
        <v>0</v>
      </c>
      <c r="Z104" s="43">
        <f t="shared" si="14"/>
        <v>10</v>
      </c>
      <c r="AA104" s="53">
        <v>0</v>
      </c>
      <c r="AB104" s="44">
        <v>0</v>
      </c>
      <c r="AC104" s="43">
        <f t="shared" si="15"/>
        <v>0</v>
      </c>
      <c r="AD104" s="43">
        <f t="shared" si="16"/>
        <v>10</v>
      </c>
    </row>
    <row r="105" spans="1:30" ht="11.45" customHeight="1">
      <c r="A105" s="72" t="s">
        <v>28</v>
      </c>
      <c r="B105" s="22">
        <v>2</v>
      </c>
      <c r="C105" s="22">
        <v>0</v>
      </c>
      <c r="D105" s="22">
        <v>0</v>
      </c>
      <c r="E105" s="22">
        <v>0</v>
      </c>
      <c r="F105" s="22">
        <v>158</v>
      </c>
      <c r="G105" s="22">
        <v>1</v>
      </c>
      <c r="H105" s="22">
        <v>5</v>
      </c>
      <c r="I105" s="22">
        <v>1</v>
      </c>
      <c r="J105" s="22">
        <v>2</v>
      </c>
      <c r="K105" s="22">
        <v>1</v>
      </c>
      <c r="L105" s="22">
        <v>5</v>
      </c>
      <c r="M105" s="22">
        <v>2</v>
      </c>
      <c r="N105" s="22">
        <v>3</v>
      </c>
      <c r="O105" s="22">
        <v>2</v>
      </c>
      <c r="P105" s="22">
        <v>11</v>
      </c>
      <c r="Q105" s="22">
        <v>1</v>
      </c>
      <c r="R105" s="22">
        <v>6</v>
      </c>
      <c r="S105" s="22">
        <v>3</v>
      </c>
      <c r="T105" s="22">
        <v>4</v>
      </c>
      <c r="U105" s="22">
        <v>1</v>
      </c>
      <c r="V105" s="22">
        <v>9</v>
      </c>
      <c r="W105" s="22">
        <v>0</v>
      </c>
      <c r="X105" s="22">
        <v>1</v>
      </c>
      <c r="Y105" s="22">
        <v>1</v>
      </c>
      <c r="Z105" s="43">
        <f t="shared" si="14"/>
        <v>219</v>
      </c>
      <c r="AA105" s="53">
        <v>0</v>
      </c>
      <c r="AB105" s="44">
        <v>0</v>
      </c>
      <c r="AC105" s="43">
        <f t="shared" si="15"/>
        <v>0</v>
      </c>
      <c r="AD105" s="43">
        <f t="shared" si="16"/>
        <v>219</v>
      </c>
    </row>
    <row r="106" spans="1:30" ht="11.45" customHeight="1">
      <c r="A106" s="72" t="s">
        <v>29</v>
      </c>
      <c r="B106" s="22">
        <v>1</v>
      </c>
      <c r="C106" s="22">
        <v>0</v>
      </c>
      <c r="D106" s="22">
        <v>0</v>
      </c>
      <c r="E106" s="22">
        <v>0</v>
      </c>
      <c r="F106" s="22">
        <v>52</v>
      </c>
      <c r="G106" s="22">
        <v>0</v>
      </c>
      <c r="H106" s="22">
        <v>4</v>
      </c>
      <c r="I106" s="22">
        <v>1</v>
      </c>
      <c r="J106" s="22">
        <v>1</v>
      </c>
      <c r="K106" s="22">
        <v>0</v>
      </c>
      <c r="L106" s="22">
        <v>1</v>
      </c>
      <c r="M106" s="22">
        <v>1</v>
      </c>
      <c r="N106" s="22">
        <v>1</v>
      </c>
      <c r="O106" s="22">
        <v>0</v>
      </c>
      <c r="P106" s="22">
        <v>0</v>
      </c>
      <c r="Q106" s="22">
        <v>0</v>
      </c>
      <c r="R106" s="22">
        <v>5</v>
      </c>
      <c r="S106" s="22">
        <v>1</v>
      </c>
      <c r="T106" s="22">
        <v>7</v>
      </c>
      <c r="U106" s="22">
        <v>0</v>
      </c>
      <c r="V106" s="22">
        <v>2</v>
      </c>
      <c r="W106" s="22">
        <v>0</v>
      </c>
      <c r="X106" s="22">
        <v>0</v>
      </c>
      <c r="Y106" s="22">
        <v>0</v>
      </c>
      <c r="Z106" s="43">
        <f t="shared" si="14"/>
        <v>77</v>
      </c>
      <c r="AA106" s="53">
        <v>0</v>
      </c>
      <c r="AB106" s="44">
        <v>0</v>
      </c>
      <c r="AC106" s="43">
        <f t="shared" si="15"/>
        <v>0</v>
      </c>
      <c r="AD106" s="43">
        <f t="shared" si="16"/>
        <v>77</v>
      </c>
    </row>
    <row r="107" spans="1:30" ht="11.45" customHeight="1">
      <c r="A107" s="72" t="s">
        <v>30</v>
      </c>
      <c r="B107" s="22">
        <v>0</v>
      </c>
      <c r="C107" s="22">
        <v>0</v>
      </c>
      <c r="D107" s="22">
        <v>0</v>
      </c>
      <c r="E107" s="22">
        <v>0</v>
      </c>
      <c r="F107" s="22">
        <v>4</v>
      </c>
      <c r="G107" s="22">
        <v>0</v>
      </c>
      <c r="H107" s="22">
        <v>3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2</v>
      </c>
      <c r="Q107" s="22">
        <v>0</v>
      </c>
      <c r="R107" s="22">
        <v>3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43">
        <f t="shared" si="14"/>
        <v>12</v>
      </c>
      <c r="AA107" s="53">
        <v>0</v>
      </c>
      <c r="AB107" s="44">
        <v>0</v>
      </c>
      <c r="AC107" s="43">
        <f t="shared" si="15"/>
        <v>0</v>
      </c>
      <c r="AD107" s="43">
        <f t="shared" si="16"/>
        <v>12</v>
      </c>
    </row>
    <row r="108" spans="1:30" ht="11.45" customHeight="1">
      <c r="A108" s="72" t="s">
        <v>31</v>
      </c>
      <c r="B108" s="22">
        <v>0</v>
      </c>
      <c r="C108" s="22">
        <v>0</v>
      </c>
      <c r="D108" s="22">
        <v>0</v>
      </c>
      <c r="E108" s="22">
        <v>0</v>
      </c>
      <c r="F108" s="22">
        <v>4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1</v>
      </c>
      <c r="M108" s="22">
        <v>0</v>
      </c>
      <c r="N108" s="22">
        <v>0</v>
      </c>
      <c r="O108" s="22">
        <v>0</v>
      </c>
      <c r="P108" s="22">
        <v>1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1</v>
      </c>
      <c r="W108" s="22">
        <v>0</v>
      </c>
      <c r="X108" s="22">
        <v>0</v>
      </c>
      <c r="Y108" s="22">
        <v>0</v>
      </c>
      <c r="Z108" s="43">
        <f t="shared" si="14"/>
        <v>7</v>
      </c>
      <c r="AA108" s="53">
        <v>0</v>
      </c>
      <c r="AB108" s="44">
        <v>0</v>
      </c>
      <c r="AC108" s="43">
        <f t="shared" si="15"/>
        <v>0</v>
      </c>
      <c r="AD108" s="43">
        <f t="shared" si="16"/>
        <v>7</v>
      </c>
    </row>
    <row r="109" spans="1:30" ht="11.45" customHeight="1">
      <c r="A109" s="72" t="s">
        <v>32</v>
      </c>
      <c r="B109" s="22">
        <v>0</v>
      </c>
      <c r="C109" s="22">
        <v>14</v>
      </c>
      <c r="D109" s="22">
        <v>1</v>
      </c>
      <c r="E109" s="22">
        <v>1</v>
      </c>
      <c r="F109" s="22">
        <v>201</v>
      </c>
      <c r="G109" s="22">
        <v>23</v>
      </c>
      <c r="H109" s="22">
        <v>11</v>
      </c>
      <c r="I109" s="22">
        <v>5</v>
      </c>
      <c r="J109" s="22">
        <v>16</v>
      </c>
      <c r="K109" s="22">
        <v>41</v>
      </c>
      <c r="L109" s="22">
        <v>171</v>
      </c>
      <c r="M109" s="22">
        <v>45</v>
      </c>
      <c r="N109" s="22">
        <v>39</v>
      </c>
      <c r="O109" s="22">
        <v>5</v>
      </c>
      <c r="P109" s="22">
        <v>14</v>
      </c>
      <c r="Q109" s="22">
        <v>1</v>
      </c>
      <c r="R109" s="22">
        <v>103</v>
      </c>
      <c r="S109" s="22">
        <v>7</v>
      </c>
      <c r="T109" s="22">
        <v>7</v>
      </c>
      <c r="U109" s="22">
        <v>8</v>
      </c>
      <c r="V109" s="22">
        <v>50</v>
      </c>
      <c r="W109" s="22">
        <v>1</v>
      </c>
      <c r="X109" s="22">
        <v>1</v>
      </c>
      <c r="Y109" s="22">
        <v>5</v>
      </c>
      <c r="Z109" s="43">
        <f t="shared" si="14"/>
        <v>770</v>
      </c>
      <c r="AA109" s="53">
        <v>0</v>
      </c>
      <c r="AB109" s="44">
        <v>0</v>
      </c>
      <c r="AC109" s="43">
        <f t="shared" si="15"/>
        <v>0</v>
      </c>
      <c r="AD109" s="43">
        <f t="shared" si="16"/>
        <v>770</v>
      </c>
    </row>
    <row r="110" spans="1:30" ht="11.45" customHeight="1">
      <c r="A110" s="72" t="s">
        <v>33</v>
      </c>
      <c r="B110" s="22">
        <v>0</v>
      </c>
      <c r="C110" s="22">
        <v>1</v>
      </c>
      <c r="D110" s="22">
        <v>2</v>
      </c>
      <c r="E110" s="22">
        <v>0</v>
      </c>
      <c r="F110" s="22">
        <v>22</v>
      </c>
      <c r="G110" s="22">
        <v>0</v>
      </c>
      <c r="H110" s="22">
        <v>2</v>
      </c>
      <c r="I110" s="22">
        <v>3</v>
      </c>
      <c r="J110" s="22">
        <v>4</v>
      </c>
      <c r="K110" s="22">
        <v>1</v>
      </c>
      <c r="L110" s="22">
        <v>1</v>
      </c>
      <c r="M110" s="22">
        <v>1</v>
      </c>
      <c r="N110" s="22">
        <v>5</v>
      </c>
      <c r="O110" s="22">
        <v>0</v>
      </c>
      <c r="P110" s="22">
        <v>2</v>
      </c>
      <c r="Q110" s="22">
        <v>0</v>
      </c>
      <c r="R110" s="22">
        <v>10</v>
      </c>
      <c r="S110" s="22">
        <v>2</v>
      </c>
      <c r="T110" s="22">
        <v>0</v>
      </c>
      <c r="U110" s="22">
        <v>3</v>
      </c>
      <c r="V110" s="22">
        <v>4</v>
      </c>
      <c r="W110" s="22">
        <v>1</v>
      </c>
      <c r="X110" s="22">
        <v>0</v>
      </c>
      <c r="Y110" s="22">
        <v>0</v>
      </c>
      <c r="Z110" s="43">
        <f t="shared" si="14"/>
        <v>64</v>
      </c>
      <c r="AA110" s="53">
        <v>0</v>
      </c>
      <c r="AB110" s="44">
        <v>0</v>
      </c>
      <c r="AC110" s="43">
        <f t="shared" si="15"/>
        <v>0</v>
      </c>
      <c r="AD110" s="43">
        <f t="shared" si="16"/>
        <v>64</v>
      </c>
    </row>
    <row r="111" spans="1:30" ht="11.45" customHeight="1">
      <c r="A111" s="72" t="s">
        <v>34</v>
      </c>
      <c r="B111" s="22">
        <v>2</v>
      </c>
      <c r="C111" s="22">
        <v>4</v>
      </c>
      <c r="D111" s="22">
        <v>1</v>
      </c>
      <c r="E111" s="22">
        <v>1</v>
      </c>
      <c r="F111" s="22">
        <v>15</v>
      </c>
      <c r="G111" s="22">
        <v>5</v>
      </c>
      <c r="H111" s="22">
        <v>3</v>
      </c>
      <c r="I111" s="22">
        <v>1</v>
      </c>
      <c r="J111" s="22">
        <v>1</v>
      </c>
      <c r="K111" s="22">
        <v>13</v>
      </c>
      <c r="L111" s="22">
        <v>2</v>
      </c>
      <c r="M111" s="22">
        <v>4</v>
      </c>
      <c r="N111" s="22">
        <v>3</v>
      </c>
      <c r="O111" s="22">
        <v>4</v>
      </c>
      <c r="P111" s="22">
        <v>3</v>
      </c>
      <c r="Q111" s="22">
        <v>3</v>
      </c>
      <c r="R111" s="22">
        <v>5</v>
      </c>
      <c r="S111" s="22">
        <v>3</v>
      </c>
      <c r="T111" s="22">
        <v>7</v>
      </c>
      <c r="U111" s="22">
        <v>0</v>
      </c>
      <c r="V111" s="22">
        <v>5</v>
      </c>
      <c r="W111" s="22">
        <v>0</v>
      </c>
      <c r="X111" s="22">
        <v>2</v>
      </c>
      <c r="Y111" s="22">
        <v>0</v>
      </c>
      <c r="Z111" s="43">
        <f t="shared" si="14"/>
        <v>87</v>
      </c>
      <c r="AA111" s="53">
        <v>0</v>
      </c>
      <c r="AB111" s="44">
        <v>0</v>
      </c>
      <c r="AC111" s="43">
        <f t="shared" si="15"/>
        <v>0</v>
      </c>
      <c r="AD111" s="43">
        <f t="shared" si="16"/>
        <v>87</v>
      </c>
    </row>
    <row r="112" spans="1:30" ht="11.45" customHeight="1">
      <c r="A112" s="72" t="s">
        <v>35</v>
      </c>
      <c r="B112" s="22">
        <v>46</v>
      </c>
      <c r="C112" s="22">
        <v>8</v>
      </c>
      <c r="D112" s="22">
        <v>3</v>
      </c>
      <c r="E112" s="22">
        <v>2</v>
      </c>
      <c r="F112" s="22">
        <v>31</v>
      </c>
      <c r="G112" s="22">
        <v>1</v>
      </c>
      <c r="H112" s="22">
        <v>11</v>
      </c>
      <c r="I112" s="22">
        <v>4</v>
      </c>
      <c r="J112" s="22">
        <v>2</v>
      </c>
      <c r="K112" s="22">
        <v>1</v>
      </c>
      <c r="L112" s="22">
        <v>5</v>
      </c>
      <c r="M112" s="22">
        <v>6</v>
      </c>
      <c r="N112" s="22">
        <v>3</v>
      </c>
      <c r="O112" s="22">
        <v>3</v>
      </c>
      <c r="P112" s="22">
        <v>68</v>
      </c>
      <c r="Q112" s="22">
        <v>18</v>
      </c>
      <c r="R112" s="22">
        <v>7</v>
      </c>
      <c r="S112" s="22">
        <v>4</v>
      </c>
      <c r="T112" s="22">
        <v>13</v>
      </c>
      <c r="U112" s="22">
        <v>0</v>
      </c>
      <c r="V112" s="22">
        <v>1</v>
      </c>
      <c r="W112" s="22">
        <v>2</v>
      </c>
      <c r="X112" s="22">
        <v>6</v>
      </c>
      <c r="Y112" s="22">
        <v>5</v>
      </c>
      <c r="Z112" s="43">
        <f t="shared" si="14"/>
        <v>250</v>
      </c>
      <c r="AA112" s="53">
        <v>2</v>
      </c>
      <c r="AB112" s="44">
        <v>0</v>
      </c>
      <c r="AC112" s="43">
        <f t="shared" si="15"/>
        <v>2</v>
      </c>
      <c r="AD112" s="43">
        <f t="shared" si="16"/>
        <v>252</v>
      </c>
    </row>
    <row r="113" spans="1:30" ht="11.45" customHeight="1">
      <c r="A113" s="72" t="s">
        <v>36</v>
      </c>
      <c r="B113" s="22">
        <v>0</v>
      </c>
      <c r="C113" s="22">
        <v>0</v>
      </c>
      <c r="D113" s="22">
        <v>0</v>
      </c>
      <c r="E113" s="22">
        <v>0</v>
      </c>
      <c r="F113" s="22">
        <v>11</v>
      </c>
      <c r="G113" s="22">
        <v>0</v>
      </c>
      <c r="H113" s="22">
        <v>0</v>
      </c>
      <c r="I113" s="22">
        <v>2</v>
      </c>
      <c r="J113" s="22">
        <v>0</v>
      </c>
      <c r="K113" s="22">
        <v>0</v>
      </c>
      <c r="L113" s="22">
        <v>3</v>
      </c>
      <c r="M113" s="22">
        <v>0</v>
      </c>
      <c r="N113" s="22">
        <v>1</v>
      </c>
      <c r="O113" s="22">
        <v>0</v>
      </c>
      <c r="P113" s="22">
        <v>4</v>
      </c>
      <c r="Q113" s="22">
        <v>0</v>
      </c>
      <c r="R113" s="22">
        <v>8</v>
      </c>
      <c r="S113" s="22">
        <v>0</v>
      </c>
      <c r="T113" s="22">
        <v>0</v>
      </c>
      <c r="U113" s="22">
        <v>0</v>
      </c>
      <c r="V113" s="22">
        <v>3</v>
      </c>
      <c r="W113" s="22">
        <v>0</v>
      </c>
      <c r="X113" s="22">
        <v>0</v>
      </c>
      <c r="Y113" s="22">
        <v>0</v>
      </c>
      <c r="Z113" s="43">
        <f t="shared" si="14"/>
        <v>32</v>
      </c>
      <c r="AA113" s="53">
        <v>0</v>
      </c>
      <c r="AB113" s="44">
        <v>0</v>
      </c>
      <c r="AC113" s="43">
        <f t="shared" si="15"/>
        <v>0</v>
      </c>
      <c r="AD113" s="43">
        <f t="shared" si="16"/>
        <v>32</v>
      </c>
    </row>
    <row r="114" spans="1:30" ht="11.45" customHeight="1">
      <c r="A114" s="72" t="s">
        <v>37</v>
      </c>
      <c r="B114" s="22">
        <v>0</v>
      </c>
      <c r="C114" s="22">
        <v>0</v>
      </c>
      <c r="D114" s="22">
        <v>2</v>
      </c>
      <c r="E114" s="22">
        <v>0</v>
      </c>
      <c r="F114" s="22">
        <v>8</v>
      </c>
      <c r="G114" s="22">
        <v>0</v>
      </c>
      <c r="H114" s="22">
        <v>0</v>
      </c>
      <c r="I114" s="22">
        <v>1</v>
      </c>
      <c r="J114" s="22">
        <v>0</v>
      </c>
      <c r="K114" s="22">
        <v>1</v>
      </c>
      <c r="L114" s="22">
        <v>2</v>
      </c>
      <c r="M114" s="22">
        <v>0</v>
      </c>
      <c r="N114" s="22">
        <v>0</v>
      </c>
      <c r="O114" s="22">
        <v>0</v>
      </c>
      <c r="P114" s="22">
        <v>1</v>
      </c>
      <c r="Q114" s="22">
        <v>1</v>
      </c>
      <c r="R114" s="22">
        <v>1</v>
      </c>
      <c r="S114" s="22">
        <v>0</v>
      </c>
      <c r="T114" s="22">
        <v>1</v>
      </c>
      <c r="U114" s="22">
        <v>1</v>
      </c>
      <c r="V114" s="22">
        <v>0</v>
      </c>
      <c r="W114" s="22">
        <v>0</v>
      </c>
      <c r="X114" s="22">
        <v>1</v>
      </c>
      <c r="Y114" s="22">
        <v>0</v>
      </c>
      <c r="Z114" s="43">
        <f t="shared" si="14"/>
        <v>20</v>
      </c>
      <c r="AA114" s="53">
        <v>0</v>
      </c>
      <c r="AB114" s="44">
        <v>0</v>
      </c>
      <c r="AC114" s="43">
        <f t="shared" si="15"/>
        <v>0</v>
      </c>
      <c r="AD114" s="43">
        <f t="shared" si="16"/>
        <v>20</v>
      </c>
    </row>
    <row r="115" spans="1:30" ht="11.45" customHeight="1">
      <c r="A115" s="72" t="s">
        <v>38</v>
      </c>
      <c r="B115" s="22">
        <v>0</v>
      </c>
      <c r="C115" s="22">
        <v>0</v>
      </c>
      <c r="D115" s="22">
        <v>0</v>
      </c>
      <c r="E115" s="22">
        <v>0</v>
      </c>
      <c r="F115" s="22">
        <v>6</v>
      </c>
      <c r="G115" s="22">
        <v>1</v>
      </c>
      <c r="H115" s="22">
        <v>1</v>
      </c>
      <c r="I115" s="22">
        <v>1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1</v>
      </c>
      <c r="S115" s="22">
        <v>0</v>
      </c>
      <c r="T115" s="22">
        <v>2</v>
      </c>
      <c r="U115" s="22">
        <v>1</v>
      </c>
      <c r="V115" s="22">
        <v>1</v>
      </c>
      <c r="W115" s="22">
        <v>1</v>
      </c>
      <c r="X115" s="22">
        <v>0</v>
      </c>
      <c r="Y115" s="22">
        <v>0</v>
      </c>
      <c r="Z115" s="43">
        <f t="shared" si="14"/>
        <v>15</v>
      </c>
      <c r="AA115" s="53">
        <v>0</v>
      </c>
      <c r="AB115" s="44">
        <v>0</v>
      </c>
      <c r="AC115" s="43">
        <f t="shared" si="15"/>
        <v>0</v>
      </c>
      <c r="AD115" s="43">
        <f t="shared" si="16"/>
        <v>15</v>
      </c>
    </row>
    <row r="116" spans="1:30" ht="11.45" customHeight="1">
      <c r="A116" s="72" t="s">
        <v>39</v>
      </c>
      <c r="B116" s="22">
        <v>0</v>
      </c>
      <c r="C116" s="22">
        <v>0</v>
      </c>
      <c r="D116" s="22">
        <v>0</v>
      </c>
      <c r="E116" s="22">
        <v>0</v>
      </c>
      <c r="F116" s="22">
        <v>31</v>
      </c>
      <c r="G116" s="22">
        <v>1</v>
      </c>
      <c r="H116" s="22">
        <v>3</v>
      </c>
      <c r="I116" s="22">
        <v>0</v>
      </c>
      <c r="J116" s="22">
        <v>0</v>
      </c>
      <c r="K116" s="22">
        <v>0</v>
      </c>
      <c r="L116" s="22">
        <v>3</v>
      </c>
      <c r="M116" s="22">
        <v>2</v>
      </c>
      <c r="N116" s="22">
        <v>0</v>
      </c>
      <c r="O116" s="22">
        <v>0</v>
      </c>
      <c r="P116" s="22">
        <v>8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2</v>
      </c>
      <c r="W116" s="22">
        <v>0</v>
      </c>
      <c r="X116" s="22">
        <v>0</v>
      </c>
      <c r="Y116" s="22">
        <v>0</v>
      </c>
      <c r="Z116" s="43">
        <f t="shared" si="14"/>
        <v>50</v>
      </c>
      <c r="AA116" s="53">
        <v>0</v>
      </c>
      <c r="AB116" s="44">
        <v>0</v>
      </c>
      <c r="AC116" s="43">
        <f t="shared" si="15"/>
        <v>0</v>
      </c>
      <c r="AD116" s="43">
        <f t="shared" si="16"/>
        <v>50</v>
      </c>
    </row>
    <row r="117" spans="1:30" ht="11.45" customHeight="1">
      <c r="A117" s="72" t="s">
        <v>40</v>
      </c>
      <c r="B117" s="22">
        <v>1</v>
      </c>
      <c r="C117" s="22">
        <v>0</v>
      </c>
      <c r="D117" s="22">
        <v>0</v>
      </c>
      <c r="E117" s="22">
        <v>0</v>
      </c>
      <c r="F117" s="22">
        <v>8</v>
      </c>
      <c r="G117" s="22">
        <v>0</v>
      </c>
      <c r="H117" s="22">
        <v>2</v>
      </c>
      <c r="I117" s="22">
        <v>0</v>
      </c>
      <c r="J117" s="22">
        <v>1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3</v>
      </c>
      <c r="Q117" s="22">
        <v>0</v>
      </c>
      <c r="R117" s="22">
        <v>5</v>
      </c>
      <c r="S117" s="22">
        <v>0</v>
      </c>
      <c r="T117" s="22">
        <v>0</v>
      </c>
      <c r="U117" s="22">
        <v>2</v>
      </c>
      <c r="V117" s="22">
        <v>3</v>
      </c>
      <c r="W117" s="22">
        <v>0</v>
      </c>
      <c r="X117" s="22">
        <v>0</v>
      </c>
      <c r="Y117" s="22">
        <v>0</v>
      </c>
      <c r="Z117" s="43">
        <f t="shared" si="14"/>
        <v>25</v>
      </c>
      <c r="AA117" s="53">
        <v>0</v>
      </c>
      <c r="AB117" s="44">
        <v>0</v>
      </c>
      <c r="AC117" s="43">
        <f t="shared" si="15"/>
        <v>0</v>
      </c>
      <c r="AD117" s="43">
        <f t="shared" si="16"/>
        <v>25</v>
      </c>
    </row>
    <row r="118" spans="1:30" ht="11.45" customHeight="1">
      <c r="A118" s="72" t="s">
        <v>41</v>
      </c>
      <c r="B118" s="22">
        <v>0</v>
      </c>
      <c r="C118" s="22">
        <v>1</v>
      </c>
      <c r="D118" s="22">
        <v>0</v>
      </c>
      <c r="E118" s="22">
        <v>0</v>
      </c>
      <c r="F118" s="22">
        <v>16</v>
      </c>
      <c r="G118" s="22">
        <v>6</v>
      </c>
      <c r="H118" s="22">
        <v>2</v>
      </c>
      <c r="I118" s="22">
        <v>2</v>
      </c>
      <c r="J118" s="22">
        <v>0</v>
      </c>
      <c r="K118" s="22">
        <v>0</v>
      </c>
      <c r="L118" s="22">
        <v>2</v>
      </c>
      <c r="M118" s="22">
        <v>0</v>
      </c>
      <c r="N118" s="22">
        <v>0</v>
      </c>
      <c r="O118" s="22">
        <v>0</v>
      </c>
      <c r="P118" s="22">
        <v>4</v>
      </c>
      <c r="Q118" s="22">
        <v>2</v>
      </c>
      <c r="R118" s="22">
        <v>4</v>
      </c>
      <c r="S118" s="22">
        <v>1</v>
      </c>
      <c r="T118" s="22">
        <v>2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43">
        <f t="shared" si="14"/>
        <v>42</v>
      </c>
      <c r="AA118" s="53">
        <v>0</v>
      </c>
      <c r="AB118" s="44">
        <v>0</v>
      </c>
      <c r="AC118" s="43">
        <f t="shared" si="15"/>
        <v>0</v>
      </c>
      <c r="AD118" s="43">
        <f t="shared" si="16"/>
        <v>42</v>
      </c>
    </row>
    <row r="119" spans="1:30" ht="11.45" customHeight="1">
      <c r="A119" s="72" t="s">
        <v>42</v>
      </c>
      <c r="B119" s="22">
        <v>0</v>
      </c>
      <c r="C119" s="22">
        <v>0</v>
      </c>
      <c r="D119" s="22">
        <v>0</v>
      </c>
      <c r="E119" s="22">
        <v>0</v>
      </c>
      <c r="F119" s="22">
        <v>8</v>
      </c>
      <c r="G119" s="22">
        <v>1</v>
      </c>
      <c r="H119" s="22">
        <v>1</v>
      </c>
      <c r="I119" s="22">
        <v>2</v>
      </c>
      <c r="J119" s="22">
        <v>1</v>
      </c>
      <c r="K119" s="22">
        <v>0</v>
      </c>
      <c r="L119" s="22">
        <v>2</v>
      </c>
      <c r="M119" s="22">
        <v>1</v>
      </c>
      <c r="N119" s="22">
        <v>0</v>
      </c>
      <c r="O119" s="22">
        <v>1</v>
      </c>
      <c r="P119" s="22">
        <v>5</v>
      </c>
      <c r="Q119" s="22">
        <v>1</v>
      </c>
      <c r="R119" s="22">
        <v>2</v>
      </c>
      <c r="S119" s="22">
        <v>3</v>
      </c>
      <c r="T119" s="22">
        <v>0</v>
      </c>
      <c r="U119" s="22">
        <v>2</v>
      </c>
      <c r="V119" s="22">
        <v>0</v>
      </c>
      <c r="W119" s="22">
        <v>0</v>
      </c>
      <c r="X119" s="22">
        <v>2</v>
      </c>
      <c r="Y119" s="22">
        <v>2</v>
      </c>
      <c r="Z119" s="43">
        <f t="shared" si="14"/>
        <v>34</v>
      </c>
      <c r="AA119" s="53">
        <v>0</v>
      </c>
      <c r="AB119" s="44">
        <v>0</v>
      </c>
      <c r="AC119" s="43">
        <f t="shared" si="15"/>
        <v>0</v>
      </c>
      <c r="AD119" s="43">
        <f t="shared" si="16"/>
        <v>34</v>
      </c>
    </row>
    <row r="120" spans="1:30" ht="11.45" customHeight="1">
      <c r="A120" s="72" t="s">
        <v>43</v>
      </c>
      <c r="B120" s="22">
        <v>0</v>
      </c>
      <c r="C120" s="22">
        <v>0</v>
      </c>
      <c r="D120" s="22">
        <v>1</v>
      </c>
      <c r="E120" s="22">
        <v>0</v>
      </c>
      <c r="F120" s="22">
        <v>4</v>
      </c>
      <c r="G120" s="22">
        <v>0</v>
      </c>
      <c r="H120" s="22">
        <v>0</v>
      </c>
      <c r="I120" s="22">
        <v>0</v>
      </c>
      <c r="J120" s="22">
        <v>1</v>
      </c>
      <c r="K120" s="22">
        <v>1</v>
      </c>
      <c r="L120" s="22">
        <v>1</v>
      </c>
      <c r="M120" s="22">
        <v>0</v>
      </c>
      <c r="N120" s="22">
        <v>0</v>
      </c>
      <c r="O120" s="22">
        <v>2</v>
      </c>
      <c r="P120" s="22">
        <v>1</v>
      </c>
      <c r="Q120" s="22">
        <v>0</v>
      </c>
      <c r="R120" s="22">
        <v>1</v>
      </c>
      <c r="S120" s="22">
        <v>0</v>
      </c>
      <c r="T120" s="22">
        <v>1</v>
      </c>
      <c r="U120" s="22">
        <v>0</v>
      </c>
      <c r="V120" s="22">
        <v>0</v>
      </c>
      <c r="W120" s="22">
        <v>0</v>
      </c>
      <c r="X120" s="22">
        <v>0</v>
      </c>
      <c r="Y120" s="22">
        <v>1</v>
      </c>
      <c r="Z120" s="43">
        <f t="shared" si="14"/>
        <v>14</v>
      </c>
      <c r="AA120" s="53">
        <v>0</v>
      </c>
      <c r="AB120" s="44">
        <v>0</v>
      </c>
      <c r="AC120" s="43">
        <f t="shared" si="15"/>
        <v>0</v>
      </c>
      <c r="AD120" s="43">
        <f t="shared" si="16"/>
        <v>14</v>
      </c>
    </row>
    <row r="121" spans="1:30" ht="11.45" customHeight="1">
      <c r="A121" s="72" t="s">
        <v>44</v>
      </c>
      <c r="B121" s="22">
        <v>0</v>
      </c>
      <c r="C121" s="22">
        <v>0</v>
      </c>
      <c r="D121" s="22">
        <v>0</v>
      </c>
      <c r="E121" s="22">
        <v>0</v>
      </c>
      <c r="F121" s="22">
        <v>1</v>
      </c>
      <c r="G121" s="22">
        <v>0</v>
      </c>
      <c r="H121" s="22">
        <v>0</v>
      </c>
      <c r="I121" s="22">
        <v>1</v>
      </c>
      <c r="J121" s="22">
        <v>0</v>
      </c>
      <c r="K121" s="22">
        <v>1</v>
      </c>
      <c r="L121" s="22">
        <v>0</v>
      </c>
      <c r="M121" s="22">
        <v>0</v>
      </c>
      <c r="N121" s="22">
        <v>0</v>
      </c>
      <c r="O121" s="22">
        <v>0</v>
      </c>
      <c r="P121" s="22">
        <v>2</v>
      </c>
      <c r="Q121" s="22">
        <v>1</v>
      </c>
      <c r="R121" s="22">
        <v>1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43">
        <f t="shared" si="14"/>
        <v>7</v>
      </c>
      <c r="AA121" s="53">
        <v>0</v>
      </c>
      <c r="AB121" s="44">
        <v>0</v>
      </c>
      <c r="AC121" s="43">
        <f t="shared" si="15"/>
        <v>0</v>
      </c>
      <c r="AD121" s="43">
        <f t="shared" si="16"/>
        <v>7</v>
      </c>
    </row>
    <row r="122" spans="1:30" ht="11.45" customHeight="1">
      <c r="A122" s="72" t="s">
        <v>45</v>
      </c>
      <c r="B122" s="22">
        <v>4</v>
      </c>
      <c r="C122" s="22">
        <v>1</v>
      </c>
      <c r="D122" s="22">
        <v>1</v>
      </c>
      <c r="E122" s="22">
        <v>0</v>
      </c>
      <c r="F122" s="22">
        <v>8</v>
      </c>
      <c r="G122" s="22">
        <v>0</v>
      </c>
      <c r="H122" s="22">
        <v>3</v>
      </c>
      <c r="I122" s="22">
        <v>1</v>
      </c>
      <c r="J122" s="22">
        <v>2</v>
      </c>
      <c r="K122" s="22">
        <v>1</v>
      </c>
      <c r="L122" s="22">
        <v>2</v>
      </c>
      <c r="M122" s="22">
        <v>0</v>
      </c>
      <c r="N122" s="22">
        <v>0</v>
      </c>
      <c r="O122" s="22">
        <v>3</v>
      </c>
      <c r="P122" s="22">
        <v>6</v>
      </c>
      <c r="Q122" s="22">
        <v>3</v>
      </c>
      <c r="R122" s="22">
        <v>7</v>
      </c>
      <c r="S122" s="22">
        <v>1</v>
      </c>
      <c r="T122" s="22">
        <v>3</v>
      </c>
      <c r="U122" s="22">
        <v>1</v>
      </c>
      <c r="V122" s="22">
        <v>0</v>
      </c>
      <c r="W122" s="22">
        <v>0</v>
      </c>
      <c r="X122" s="22">
        <v>0</v>
      </c>
      <c r="Y122" s="22">
        <v>1</v>
      </c>
      <c r="Z122" s="43">
        <f t="shared" si="14"/>
        <v>48</v>
      </c>
      <c r="AA122" s="53">
        <v>0</v>
      </c>
      <c r="AB122" s="44">
        <v>0</v>
      </c>
      <c r="AC122" s="43">
        <f t="shared" si="15"/>
        <v>0</v>
      </c>
      <c r="AD122" s="43">
        <f t="shared" si="16"/>
        <v>48</v>
      </c>
    </row>
    <row r="123" spans="1:30" ht="11.45" customHeight="1">
      <c r="A123" s="72" t="s">
        <v>46</v>
      </c>
      <c r="B123" s="22">
        <v>0</v>
      </c>
      <c r="C123" s="22">
        <v>0</v>
      </c>
      <c r="D123" s="22">
        <v>0</v>
      </c>
      <c r="E123" s="22">
        <v>0</v>
      </c>
      <c r="F123" s="22">
        <v>3</v>
      </c>
      <c r="G123" s="22">
        <v>0</v>
      </c>
      <c r="H123" s="22">
        <v>0</v>
      </c>
      <c r="I123" s="22">
        <v>1</v>
      </c>
      <c r="J123" s="22">
        <v>0</v>
      </c>
      <c r="K123" s="22">
        <v>0</v>
      </c>
      <c r="L123" s="22">
        <v>2</v>
      </c>
      <c r="M123" s="22">
        <v>0</v>
      </c>
      <c r="N123" s="22">
        <v>0</v>
      </c>
      <c r="O123" s="22">
        <v>0</v>
      </c>
      <c r="P123" s="22">
        <v>2</v>
      </c>
      <c r="Q123" s="22">
        <v>0</v>
      </c>
      <c r="R123" s="22">
        <v>2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43">
        <f t="shared" si="14"/>
        <v>10</v>
      </c>
      <c r="AA123" s="53">
        <v>0</v>
      </c>
      <c r="AB123" s="44">
        <v>0</v>
      </c>
      <c r="AC123" s="43">
        <f t="shared" si="15"/>
        <v>0</v>
      </c>
      <c r="AD123" s="43">
        <f t="shared" si="16"/>
        <v>10</v>
      </c>
    </row>
    <row r="124" spans="1:30" ht="11.45" customHeight="1">
      <c r="A124" s="72" t="s">
        <v>47</v>
      </c>
      <c r="B124" s="22">
        <v>0</v>
      </c>
      <c r="C124" s="22">
        <v>0</v>
      </c>
      <c r="D124" s="22">
        <v>0</v>
      </c>
      <c r="E124" s="22">
        <v>0</v>
      </c>
      <c r="F124" s="22">
        <v>3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1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43">
        <f t="shared" si="14"/>
        <v>4</v>
      </c>
      <c r="AA124" s="53">
        <v>0</v>
      </c>
      <c r="AB124" s="44">
        <v>0</v>
      </c>
      <c r="AC124" s="43">
        <f t="shared" si="15"/>
        <v>0</v>
      </c>
      <c r="AD124" s="43">
        <f t="shared" si="16"/>
        <v>4</v>
      </c>
    </row>
    <row r="125" spans="1:30" ht="11.45" customHeight="1">
      <c r="A125" s="72" t="s">
        <v>48</v>
      </c>
      <c r="B125" s="22">
        <v>0</v>
      </c>
      <c r="C125" s="22">
        <v>0</v>
      </c>
      <c r="D125" s="22">
        <v>0</v>
      </c>
      <c r="E125" s="22">
        <v>0</v>
      </c>
      <c r="F125" s="22">
        <v>10</v>
      </c>
      <c r="G125" s="22">
        <v>0</v>
      </c>
      <c r="H125" s="22">
        <v>1</v>
      </c>
      <c r="I125" s="22">
        <v>2</v>
      </c>
      <c r="J125" s="22">
        <v>1</v>
      </c>
      <c r="K125" s="22">
        <v>0</v>
      </c>
      <c r="L125" s="22">
        <v>0</v>
      </c>
      <c r="M125" s="22">
        <v>2</v>
      </c>
      <c r="N125" s="22">
        <v>0</v>
      </c>
      <c r="O125" s="22">
        <v>0</v>
      </c>
      <c r="P125" s="22">
        <v>3</v>
      </c>
      <c r="Q125" s="22">
        <v>0</v>
      </c>
      <c r="R125" s="22">
        <v>6</v>
      </c>
      <c r="S125" s="22">
        <v>0</v>
      </c>
      <c r="T125" s="22">
        <v>0</v>
      </c>
      <c r="U125" s="22">
        <v>2</v>
      </c>
      <c r="V125" s="22">
        <v>1</v>
      </c>
      <c r="W125" s="22">
        <v>0</v>
      </c>
      <c r="X125" s="22">
        <v>0</v>
      </c>
      <c r="Y125" s="22">
        <v>0</v>
      </c>
      <c r="Z125" s="43">
        <f t="shared" si="14"/>
        <v>28</v>
      </c>
      <c r="AA125" s="53">
        <v>0</v>
      </c>
      <c r="AB125" s="44">
        <v>0</v>
      </c>
      <c r="AC125" s="43">
        <f t="shared" si="15"/>
        <v>0</v>
      </c>
      <c r="AD125" s="43">
        <f t="shared" si="16"/>
        <v>28</v>
      </c>
    </row>
    <row r="126" spans="1:30" ht="11.45" customHeight="1">
      <c r="A126" s="72" t="s">
        <v>49</v>
      </c>
      <c r="B126" s="22">
        <v>1</v>
      </c>
      <c r="C126" s="22">
        <v>0</v>
      </c>
      <c r="D126" s="22">
        <v>0</v>
      </c>
      <c r="E126" s="22">
        <v>0</v>
      </c>
      <c r="F126" s="22">
        <v>4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1</v>
      </c>
      <c r="M126" s="22">
        <v>0</v>
      </c>
      <c r="N126" s="22">
        <v>0</v>
      </c>
      <c r="O126" s="22">
        <v>1</v>
      </c>
      <c r="P126" s="22">
        <v>3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43">
        <f t="shared" si="14"/>
        <v>10</v>
      </c>
      <c r="AA126" s="53">
        <v>0</v>
      </c>
      <c r="AB126" s="44">
        <v>0</v>
      </c>
      <c r="AC126" s="43">
        <f t="shared" si="15"/>
        <v>0</v>
      </c>
      <c r="AD126" s="43">
        <f t="shared" si="16"/>
        <v>10</v>
      </c>
    </row>
    <row r="127" spans="1:30" ht="11.45" customHeight="1">
      <c r="A127" s="72" t="s">
        <v>50</v>
      </c>
      <c r="B127" s="22">
        <v>0</v>
      </c>
      <c r="C127" s="22">
        <v>0</v>
      </c>
      <c r="D127" s="22">
        <v>0</v>
      </c>
      <c r="E127" s="22">
        <v>0</v>
      </c>
      <c r="F127" s="22">
        <v>105</v>
      </c>
      <c r="G127" s="22">
        <v>0</v>
      </c>
      <c r="H127" s="22">
        <v>3</v>
      </c>
      <c r="I127" s="22">
        <v>4</v>
      </c>
      <c r="J127" s="22">
        <v>2</v>
      </c>
      <c r="K127" s="22">
        <v>1</v>
      </c>
      <c r="L127" s="22">
        <v>2</v>
      </c>
      <c r="M127" s="22">
        <v>0</v>
      </c>
      <c r="N127" s="22">
        <v>4</v>
      </c>
      <c r="O127" s="22">
        <v>2</v>
      </c>
      <c r="P127" s="22">
        <v>2</v>
      </c>
      <c r="Q127" s="22">
        <v>0</v>
      </c>
      <c r="R127" s="22">
        <v>9</v>
      </c>
      <c r="S127" s="22">
        <v>0</v>
      </c>
      <c r="T127" s="22">
        <v>0</v>
      </c>
      <c r="U127" s="22">
        <v>4</v>
      </c>
      <c r="V127" s="22">
        <v>12</v>
      </c>
      <c r="W127" s="22">
        <v>0</v>
      </c>
      <c r="X127" s="22">
        <v>0</v>
      </c>
      <c r="Y127" s="22">
        <v>0</v>
      </c>
      <c r="Z127" s="43">
        <f t="shared" si="14"/>
        <v>150</v>
      </c>
      <c r="AA127" s="53">
        <v>0</v>
      </c>
      <c r="AB127" s="44">
        <v>0</v>
      </c>
      <c r="AC127" s="43">
        <f t="shared" si="15"/>
        <v>0</v>
      </c>
      <c r="AD127" s="43">
        <f t="shared" si="16"/>
        <v>150</v>
      </c>
    </row>
    <row r="128" spans="1:30" ht="11.45" customHeight="1">
      <c r="A128" s="72" t="s">
        <v>51</v>
      </c>
      <c r="B128" s="22">
        <v>0</v>
      </c>
      <c r="C128" s="22">
        <v>1</v>
      </c>
      <c r="D128" s="22">
        <v>0</v>
      </c>
      <c r="E128" s="22">
        <v>0</v>
      </c>
      <c r="F128" s="22">
        <v>15</v>
      </c>
      <c r="G128" s="22">
        <v>1</v>
      </c>
      <c r="H128" s="22">
        <v>3</v>
      </c>
      <c r="I128" s="22">
        <v>1</v>
      </c>
      <c r="J128" s="22">
        <v>0</v>
      </c>
      <c r="K128" s="22">
        <v>0</v>
      </c>
      <c r="L128" s="22">
        <v>4</v>
      </c>
      <c r="M128" s="22">
        <v>0</v>
      </c>
      <c r="N128" s="22">
        <v>1</v>
      </c>
      <c r="O128" s="22">
        <v>0</v>
      </c>
      <c r="P128" s="22">
        <v>9</v>
      </c>
      <c r="Q128" s="22">
        <v>1</v>
      </c>
      <c r="R128" s="22">
        <v>3</v>
      </c>
      <c r="S128" s="22">
        <v>1</v>
      </c>
      <c r="T128" s="22">
        <v>0</v>
      </c>
      <c r="U128" s="22">
        <v>0</v>
      </c>
      <c r="V128" s="22">
        <v>3</v>
      </c>
      <c r="W128" s="22">
        <v>0</v>
      </c>
      <c r="X128" s="22">
        <v>0</v>
      </c>
      <c r="Y128" s="22">
        <v>0</v>
      </c>
      <c r="Z128" s="43">
        <f t="shared" si="14"/>
        <v>43</v>
      </c>
      <c r="AA128" s="53">
        <v>0</v>
      </c>
      <c r="AB128" s="44">
        <v>0</v>
      </c>
      <c r="AC128" s="43">
        <f t="shared" si="15"/>
        <v>0</v>
      </c>
      <c r="AD128" s="43">
        <f t="shared" si="16"/>
        <v>43</v>
      </c>
    </row>
    <row r="129" spans="1:30" ht="11.45" customHeight="1">
      <c r="A129" s="72" t="s">
        <v>52</v>
      </c>
      <c r="B129" s="22">
        <v>0</v>
      </c>
      <c r="C129" s="22">
        <v>0</v>
      </c>
      <c r="D129" s="22">
        <v>0</v>
      </c>
      <c r="E129" s="22">
        <v>0</v>
      </c>
      <c r="F129" s="22">
        <v>1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1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1</v>
      </c>
      <c r="W129" s="22">
        <v>0</v>
      </c>
      <c r="X129" s="22">
        <v>0</v>
      </c>
      <c r="Y129" s="22">
        <v>0</v>
      </c>
      <c r="Z129" s="43">
        <f t="shared" si="14"/>
        <v>3</v>
      </c>
      <c r="AA129" s="53">
        <v>0</v>
      </c>
      <c r="AB129" s="44">
        <v>0</v>
      </c>
      <c r="AC129" s="43">
        <f t="shared" si="15"/>
        <v>0</v>
      </c>
      <c r="AD129" s="43">
        <f t="shared" si="16"/>
        <v>3</v>
      </c>
    </row>
    <row r="130" spans="1:30" ht="11.45" customHeight="1">
      <c r="A130" s="72" t="s">
        <v>53</v>
      </c>
      <c r="B130" s="22">
        <v>2</v>
      </c>
      <c r="C130" s="22">
        <v>0</v>
      </c>
      <c r="D130" s="22">
        <v>0</v>
      </c>
      <c r="E130" s="22">
        <v>0</v>
      </c>
      <c r="F130" s="22">
        <v>21</v>
      </c>
      <c r="G130" s="22">
        <v>1</v>
      </c>
      <c r="H130" s="22">
        <v>1</v>
      </c>
      <c r="I130" s="22">
        <v>3</v>
      </c>
      <c r="J130" s="22">
        <v>1</v>
      </c>
      <c r="K130" s="22">
        <v>0</v>
      </c>
      <c r="L130" s="22">
        <v>5</v>
      </c>
      <c r="M130" s="22">
        <v>1</v>
      </c>
      <c r="N130" s="22">
        <v>0</v>
      </c>
      <c r="O130" s="22">
        <v>1</v>
      </c>
      <c r="P130" s="22">
        <v>20</v>
      </c>
      <c r="Q130" s="22">
        <v>0</v>
      </c>
      <c r="R130" s="22">
        <v>15</v>
      </c>
      <c r="S130" s="22">
        <v>2</v>
      </c>
      <c r="T130" s="22">
        <v>0</v>
      </c>
      <c r="U130" s="22">
        <v>2</v>
      </c>
      <c r="V130" s="22">
        <v>7</v>
      </c>
      <c r="W130" s="22">
        <v>0</v>
      </c>
      <c r="X130" s="22">
        <v>0</v>
      </c>
      <c r="Y130" s="22">
        <v>0</v>
      </c>
      <c r="Z130" s="43">
        <f t="shared" si="14"/>
        <v>82</v>
      </c>
      <c r="AA130" s="53">
        <v>1</v>
      </c>
      <c r="AB130" s="44">
        <v>0</v>
      </c>
      <c r="AC130" s="43">
        <f t="shared" si="15"/>
        <v>1</v>
      </c>
      <c r="AD130" s="43">
        <f t="shared" si="16"/>
        <v>83</v>
      </c>
    </row>
    <row r="131" spans="1:30" ht="11.45" customHeight="1">
      <c r="A131" s="72" t="s">
        <v>54</v>
      </c>
      <c r="B131" s="22">
        <v>0</v>
      </c>
      <c r="C131" s="22">
        <v>0</v>
      </c>
      <c r="D131" s="22">
        <v>0</v>
      </c>
      <c r="E131" s="22">
        <v>0</v>
      </c>
      <c r="F131" s="22">
        <v>13</v>
      </c>
      <c r="G131" s="22">
        <v>0</v>
      </c>
      <c r="H131" s="22">
        <v>5</v>
      </c>
      <c r="I131" s="22">
        <v>4</v>
      </c>
      <c r="J131" s="22">
        <v>0</v>
      </c>
      <c r="K131" s="22">
        <v>2</v>
      </c>
      <c r="L131" s="22">
        <v>2</v>
      </c>
      <c r="M131" s="22">
        <v>1</v>
      </c>
      <c r="N131" s="22">
        <v>2</v>
      </c>
      <c r="O131" s="22">
        <v>4</v>
      </c>
      <c r="P131" s="22">
        <v>2</v>
      </c>
      <c r="Q131" s="22">
        <v>1</v>
      </c>
      <c r="R131" s="22">
        <v>3</v>
      </c>
      <c r="S131" s="22">
        <v>2</v>
      </c>
      <c r="T131" s="22">
        <v>5</v>
      </c>
      <c r="U131" s="22">
        <v>0</v>
      </c>
      <c r="V131" s="22">
        <v>1</v>
      </c>
      <c r="W131" s="22">
        <v>2</v>
      </c>
      <c r="X131" s="22">
        <v>4</v>
      </c>
      <c r="Y131" s="22">
        <v>2</v>
      </c>
      <c r="Z131" s="43">
        <f t="shared" si="14"/>
        <v>55</v>
      </c>
      <c r="AA131" s="53">
        <v>0</v>
      </c>
      <c r="AB131" s="44">
        <v>0</v>
      </c>
      <c r="AC131" s="43">
        <f t="shared" si="15"/>
        <v>0</v>
      </c>
      <c r="AD131" s="43">
        <f t="shared" si="16"/>
        <v>55</v>
      </c>
    </row>
    <row r="132" spans="1:30" ht="11.45" customHeight="1">
      <c r="A132" s="72" t="s">
        <v>55</v>
      </c>
      <c r="B132" s="22">
        <v>0</v>
      </c>
      <c r="C132" s="22">
        <v>0</v>
      </c>
      <c r="D132" s="22">
        <v>0</v>
      </c>
      <c r="E132" s="22">
        <v>2</v>
      </c>
      <c r="F132" s="22">
        <v>3</v>
      </c>
      <c r="G132" s="22">
        <v>1</v>
      </c>
      <c r="H132" s="22">
        <v>0</v>
      </c>
      <c r="I132" s="22">
        <v>0</v>
      </c>
      <c r="J132" s="22">
        <v>0</v>
      </c>
      <c r="K132" s="22">
        <v>1</v>
      </c>
      <c r="L132" s="22">
        <v>2</v>
      </c>
      <c r="M132" s="22">
        <v>1</v>
      </c>
      <c r="N132" s="22">
        <v>0</v>
      </c>
      <c r="O132" s="22">
        <v>0</v>
      </c>
      <c r="P132" s="22">
        <v>2</v>
      </c>
      <c r="Q132" s="22">
        <v>0</v>
      </c>
      <c r="R132" s="22">
        <v>2</v>
      </c>
      <c r="S132" s="22">
        <v>1</v>
      </c>
      <c r="T132" s="22">
        <v>1</v>
      </c>
      <c r="U132" s="22">
        <v>1</v>
      </c>
      <c r="V132" s="22">
        <v>2</v>
      </c>
      <c r="W132" s="22">
        <v>0</v>
      </c>
      <c r="X132" s="22">
        <v>0</v>
      </c>
      <c r="Y132" s="22">
        <v>0</v>
      </c>
      <c r="Z132" s="43">
        <f t="shared" si="14"/>
        <v>19</v>
      </c>
      <c r="AA132" s="53">
        <v>0</v>
      </c>
      <c r="AB132" s="44">
        <v>0</v>
      </c>
      <c r="AC132" s="43">
        <f t="shared" si="15"/>
        <v>0</v>
      </c>
      <c r="AD132" s="43">
        <f t="shared" si="16"/>
        <v>19</v>
      </c>
    </row>
    <row r="133" spans="1:30" ht="11.45" customHeight="1">
      <c r="A133" s="72" t="s">
        <v>56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3</v>
      </c>
      <c r="I133" s="22">
        <v>1</v>
      </c>
      <c r="J133" s="22">
        <v>0</v>
      </c>
      <c r="K133" s="22">
        <v>0</v>
      </c>
      <c r="L133" s="22">
        <v>2</v>
      </c>
      <c r="M133" s="22">
        <v>0</v>
      </c>
      <c r="N133" s="22">
        <v>0</v>
      </c>
      <c r="O133" s="22">
        <v>0</v>
      </c>
      <c r="P133" s="22">
        <v>4</v>
      </c>
      <c r="Q133" s="22">
        <v>0</v>
      </c>
      <c r="R133" s="22">
        <v>5</v>
      </c>
      <c r="S133" s="22">
        <v>0</v>
      </c>
      <c r="T133" s="22">
        <v>0</v>
      </c>
      <c r="U133" s="22">
        <v>8</v>
      </c>
      <c r="V133" s="22">
        <v>2</v>
      </c>
      <c r="W133" s="22">
        <v>0</v>
      </c>
      <c r="X133" s="22">
        <v>0</v>
      </c>
      <c r="Y133" s="22">
        <v>0</v>
      </c>
      <c r="Z133" s="43">
        <f t="shared" si="14"/>
        <v>25</v>
      </c>
      <c r="AA133" s="53">
        <v>0</v>
      </c>
      <c r="AB133" s="44">
        <v>0</v>
      </c>
      <c r="AC133" s="43">
        <f t="shared" si="15"/>
        <v>0</v>
      </c>
      <c r="AD133" s="43">
        <f t="shared" si="16"/>
        <v>25</v>
      </c>
    </row>
    <row r="134" spans="1:30" ht="11.45" customHeight="1">
      <c r="A134" s="72" t="s">
        <v>57</v>
      </c>
      <c r="B134" s="22">
        <v>0</v>
      </c>
      <c r="C134" s="22">
        <v>0</v>
      </c>
      <c r="D134" s="22">
        <v>0</v>
      </c>
      <c r="E134" s="22">
        <v>0</v>
      </c>
      <c r="F134" s="22">
        <v>2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1</v>
      </c>
      <c r="V134" s="22">
        <v>0</v>
      </c>
      <c r="W134" s="22">
        <v>0</v>
      </c>
      <c r="X134" s="22">
        <v>0</v>
      </c>
      <c r="Y134" s="22">
        <v>0</v>
      </c>
      <c r="Z134" s="43">
        <f t="shared" si="14"/>
        <v>3</v>
      </c>
      <c r="AA134" s="53">
        <v>0</v>
      </c>
      <c r="AB134" s="44">
        <v>0</v>
      </c>
      <c r="AC134" s="43">
        <f t="shared" si="15"/>
        <v>0</v>
      </c>
      <c r="AD134" s="43">
        <f t="shared" si="16"/>
        <v>3</v>
      </c>
    </row>
    <row r="135" spans="1:30" ht="11.45" customHeight="1">
      <c r="A135" s="72" t="s">
        <v>58</v>
      </c>
      <c r="B135" s="22">
        <v>0</v>
      </c>
      <c r="C135" s="22">
        <v>0</v>
      </c>
      <c r="D135" s="22">
        <v>0</v>
      </c>
      <c r="E135" s="22">
        <v>0</v>
      </c>
      <c r="F135" s="22">
        <v>9</v>
      </c>
      <c r="G135" s="22">
        <v>1</v>
      </c>
      <c r="H135" s="22">
        <v>2</v>
      </c>
      <c r="I135" s="22">
        <v>0</v>
      </c>
      <c r="J135" s="22">
        <v>0</v>
      </c>
      <c r="K135" s="22">
        <v>0</v>
      </c>
      <c r="L135" s="22">
        <v>2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3</v>
      </c>
      <c r="S135" s="22">
        <v>1</v>
      </c>
      <c r="T135" s="22">
        <v>0</v>
      </c>
      <c r="U135" s="22">
        <v>1</v>
      </c>
      <c r="V135" s="22">
        <v>13</v>
      </c>
      <c r="W135" s="22">
        <v>0</v>
      </c>
      <c r="X135" s="22">
        <v>0</v>
      </c>
      <c r="Y135" s="22">
        <v>1</v>
      </c>
      <c r="Z135" s="43">
        <f t="shared" si="14"/>
        <v>33</v>
      </c>
      <c r="AA135" s="53">
        <v>0</v>
      </c>
      <c r="AB135" s="44">
        <v>0</v>
      </c>
      <c r="AC135" s="43">
        <f t="shared" si="15"/>
        <v>0</v>
      </c>
      <c r="AD135" s="43">
        <f t="shared" si="16"/>
        <v>33</v>
      </c>
    </row>
    <row r="136" spans="1:30" ht="11.45" customHeight="1">
      <c r="A136" s="72" t="s">
        <v>59</v>
      </c>
      <c r="B136" s="22">
        <v>0</v>
      </c>
      <c r="C136" s="22">
        <v>0</v>
      </c>
      <c r="D136" s="22">
        <v>0</v>
      </c>
      <c r="E136" s="22">
        <v>1</v>
      </c>
      <c r="F136" s="22">
        <v>1</v>
      </c>
      <c r="G136" s="22">
        <v>0</v>
      </c>
      <c r="H136" s="22">
        <v>1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1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1</v>
      </c>
      <c r="W136" s="22">
        <v>0</v>
      </c>
      <c r="X136" s="22">
        <v>0</v>
      </c>
      <c r="Y136" s="22">
        <v>0</v>
      </c>
      <c r="Z136" s="43">
        <f t="shared" si="14"/>
        <v>5</v>
      </c>
      <c r="AA136" s="53">
        <v>0</v>
      </c>
      <c r="AB136" s="44">
        <v>0</v>
      </c>
      <c r="AC136" s="43">
        <f t="shared" si="15"/>
        <v>0</v>
      </c>
      <c r="AD136" s="43">
        <f t="shared" si="16"/>
        <v>5</v>
      </c>
    </row>
    <row r="137" spans="1:30" ht="11.45" customHeight="1">
      <c r="A137" s="72" t="s">
        <v>60</v>
      </c>
      <c r="B137" s="22">
        <v>0</v>
      </c>
      <c r="C137" s="22">
        <v>0</v>
      </c>
      <c r="D137" s="22">
        <v>0</v>
      </c>
      <c r="E137" s="22">
        <v>0</v>
      </c>
      <c r="F137" s="22">
        <v>8</v>
      </c>
      <c r="G137" s="22">
        <v>0</v>
      </c>
      <c r="H137" s="22">
        <v>2</v>
      </c>
      <c r="I137" s="22">
        <v>0</v>
      </c>
      <c r="J137" s="22">
        <v>0</v>
      </c>
      <c r="K137" s="22">
        <v>0</v>
      </c>
      <c r="L137" s="22">
        <v>2</v>
      </c>
      <c r="M137" s="22">
        <v>2</v>
      </c>
      <c r="N137" s="22">
        <v>7</v>
      </c>
      <c r="O137" s="22">
        <v>0</v>
      </c>
      <c r="P137" s="22">
        <v>2</v>
      </c>
      <c r="Q137" s="22">
        <v>0</v>
      </c>
      <c r="R137" s="22">
        <v>3</v>
      </c>
      <c r="S137" s="22">
        <v>2</v>
      </c>
      <c r="T137" s="22">
        <v>2</v>
      </c>
      <c r="U137" s="22">
        <v>1</v>
      </c>
      <c r="V137" s="22">
        <v>0</v>
      </c>
      <c r="W137" s="22">
        <v>0</v>
      </c>
      <c r="X137" s="22">
        <v>1</v>
      </c>
      <c r="Y137" s="22">
        <v>2</v>
      </c>
      <c r="Z137" s="43">
        <f t="shared" si="14"/>
        <v>34</v>
      </c>
      <c r="AA137" s="53">
        <v>0</v>
      </c>
      <c r="AB137" s="44">
        <v>0</v>
      </c>
      <c r="AC137" s="43">
        <f t="shared" si="15"/>
        <v>0</v>
      </c>
      <c r="AD137" s="43">
        <f t="shared" si="16"/>
        <v>34</v>
      </c>
    </row>
    <row r="138" spans="1:30" ht="11.45" customHeight="1">
      <c r="A138" s="72" t="s">
        <v>61</v>
      </c>
      <c r="B138" s="22">
        <v>1</v>
      </c>
      <c r="C138" s="22">
        <v>1</v>
      </c>
      <c r="D138" s="22">
        <v>1</v>
      </c>
      <c r="E138" s="22">
        <v>0</v>
      </c>
      <c r="F138" s="22">
        <v>147</v>
      </c>
      <c r="G138" s="22">
        <v>0</v>
      </c>
      <c r="H138" s="22">
        <v>20</v>
      </c>
      <c r="I138" s="22">
        <v>11</v>
      </c>
      <c r="J138" s="22">
        <v>3</v>
      </c>
      <c r="K138" s="22">
        <v>4</v>
      </c>
      <c r="L138" s="22">
        <v>7</v>
      </c>
      <c r="M138" s="22">
        <v>2</v>
      </c>
      <c r="N138" s="22">
        <v>9</v>
      </c>
      <c r="O138" s="22">
        <v>6</v>
      </c>
      <c r="P138" s="22">
        <v>86</v>
      </c>
      <c r="Q138" s="22">
        <v>1</v>
      </c>
      <c r="R138" s="22">
        <v>12</v>
      </c>
      <c r="S138" s="22">
        <v>3</v>
      </c>
      <c r="T138" s="22">
        <v>8</v>
      </c>
      <c r="U138" s="22">
        <v>1</v>
      </c>
      <c r="V138" s="22">
        <v>3</v>
      </c>
      <c r="W138" s="22">
        <v>2</v>
      </c>
      <c r="X138" s="22">
        <v>0</v>
      </c>
      <c r="Y138" s="22">
        <v>0</v>
      </c>
      <c r="Z138" s="43">
        <f t="shared" si="14"/>
        <v>328</v>
      </c>
      <c r="AA138" s="53">
        <v>0</v>
      </c>
      <c r="AB138" s="44">
        <v>0</v>
      </c>
      <c r="AC138" s="43">
        <f t="shared" si="15"/>
        <v>0</v>
      </c>
      <c r="AD138" s="43">
        <f t="shared" si="16"/>
        <v>328</v>
      </c>
    </row>
    <row r="139" spans="1:30" ht="11.45" customHeight="1">
      <c r="A139" s="72" t="s">
        <v>62</v>
      </c>
      <c r="B139" s="22">
        <v>0</v>
      </c>
      <c r="C139" s="22">
        <v>1</v>
      </c>
      <c r="D139" s="22">
        <v>0</v>
      </c>
      <c r="E139" s="22">
        <v>0</v>
      </c>
      <c r="F139" s="22">
        <v>30</v>
      </c>
      <c r="G139" s="22">
        <v>0</v>
      </c>
      <c r="H139" s="22">
        <v>0</v>
      </c>
      <c r="I139" s="22">
        <v>1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2</v>
      </c>
      <c r="Q139" s="22">
        <v>0</v>
      </c>
      <c r="R139" s="22">
        <v>1</v>
      </c>
      <c r="S139" s="22">
        <v>0</v>
      </c>
      <c r="T139" s="22">
        <v>3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43">
        <f t="shared" si="14"/>
        <v>38</v>
      </c>
      <c r="AA139" s="53">
        <v>0</v>
      </c>
      <c r="AB139" s="44">
        <v>0</v>
      </c>
      <c r="AC139" s="43">
        <f t="shared" si="15"/>
        <v>0</v>
      </c>
      <c r="AD139" s="43">
        <f t="shared" si="16"/>
        <v>38</v>
      </c>
    </row>
    <row r="140" spans="1:30" ht="11.45" customHeight="1">
      <c r="A140" s="72" t="s">
        <v>63</v>
      </c>
      <c r="B140" s="22">
        <v>0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1</v>
      </c>
      <c r="Q140" s="22">
        <v>0</v>
      </c>
      <c r="R140" s="22">
        <v>0</v>
      </c>
      <c r="S140" s="22">
        <v>0</v>
      </c>
      <c r="T140" s="22">
        <v>0</v>
      </c>
      <c r="U140" s="22">
        <v>1</v>
      </c>
      <c r="V140" s="22">
        <v>0</v>
      </c>
      <c r="W140" s="22">
        <v>0</v>
      </c>
      <c r="X140" s="22">
        <v>0</v>
      </c>
      <c r="Y140" s="22">
        <v>0</v>
      </c>
      <c r="Z140" s="43">
        <f t="shared" si="14"/>
        <v>2</v>
      </c>
      <c r="AA140" s="53">
        <v>0</v>
      </c>
      <c r="AB140" s="44">
        <v>0</v>
      </c>
      <c r="AC140" s="43">
        <f t="shared" si="15"/>
        <v>0</v>
      </c>
      <c r="AD140" s="43">
        <f t="shared" si="16"/>
        <v>2</v>
      </c>
    </row>
    <row r="141" spans="1:30" ht="11.45" customHeight="1">
      <c r="A141" s="72" t="s">
        <v>64</v>
      </c>
      <c r="B141" s="22">
        <v>0</v>
      </c>
      <c r="C141" s="22">
        <v>0</v>
      </c>
      <c r="D141" s="22">
        <v>1</v>
      </c>
      <c r="E141" s="22">
        <v>0</v>
      </c>
      <c r="F141" s="22">
        <v>28</v>
      </c>
      <c r="G141" s="22">
        <v>0</v>
      </c>
      <c r="H141" s="22">
        <v>3</v>
      </c>
      <c r="I141" s="22">
        <v>0</v>
      </c>
      <c r="J141" s="22">
        <v>0</v>
      </c>
      <c r="K141" s="22">
        <v>1</v>
      </c>
      <c r="L141" s="22">
        <v>0</v>
      </c>
      <c r="M141" s="22">
        <v>2</v>
      </c>
      <c r="N141" s="22">
        <v>1</v>
      </c>
      <c r="O141" s="22">
        <v>0</v>
      </c>
      <c r="P141" s="22">
        <v>5</v>
      </c>
      <c r="Q141" s="22">
        <v>0</v>
      </c>
      <c r="R141" s="22">
        <v>1</v>
      </c>
      <c r="S141" s="22">
        <v>3</v>
      </c>
      <c r="T141" s="22">
        <v>1</v>
      </c>
      <c r="U141" s="22">
        <v>1</v>
      </c>
      <c r="V141" s="22">
        <v>4</v>
      </c>
      <c r="W141" s="22">
        <v>1</v>
      </c>
      <c r="X141" s="22">
        <v>1</v>
      </c>
      <c r="Y141" s="22">
        <v>0</v>
      </c>
      <c r="Z141" s="43">
        <f t="shared" si="14"/>
        <v>53</v>
      </c>
      <c r="AA141" s="53">
        <v>1</v>
      </c>
      <c r="AB141" s="44">
        <v>0</v>
      </c>
      <c r="AC141" s="43">
        <f t="shared" si="15"/>
        <v>1</v>
      </c>
      <c r="AD141" s="43">
        <f t="shared" si="16"/>
        <v>54</v>
      </c>
    </row>
    <row r="142" spans="1:30" ht="11.45" customHeight="1">
      <c r="A142" s="72" t="s">
        <v>65</v>
      </c>
      <c r="B142" s="22">
        <v>1</v>
      </c>
      <c r="C142" s="22">
        <v>0</v>
      </c>
      <c r="D142" s="22">
        <v>0</v>
      </c>
      <c r="E142" s="22">
        <v>0</v>
      </c>
      <c r="F142" s="22">
        <v>29</v>
      </c>
      <c r="G142" s="22">
        <v>0</v>
      </c>
      <c r="H142" s="22">
        <v>2</v>
      </c>
      <c r="I142" s="22">
        <v>1</v>
      </c>
      <c r="J142" s="22">
        <v>1</v>
      </c>
      <c r="K142" s="22">
        <v>1</v>
      </c>
      <c r="L142" s="22">
        <v>0</v>
      </c>
      <c r="M142" s="22">
        <v>1</v>
      </c>
      <c r="N142" s="22">
        <v>0</v>
      </c>
      <c r="O142" s="22">
        <v>2</v>
      </c>
      <c r="P142" s="22">
        <v>1</v>
      </c>
      <c r="Q142" s="22">
        <v>0</v>
      </c>
      <c r="R142" s="22">
        <v>5</v>
      </c>
      <c r="S142" s="22">
        <v>2</v>
      </c>
      <c r="T142" s="22">
        <v>0</v>
      </c>
      <c r="U142" s="22">
        <v>5</v>
      </c>
      <c r="V142" s="22">
        <v>1</v>
      </c>
      <c r="W142" s="22">
        <v>0</v>
      </c>
      <c r="X142" s="22">
        <v>0</v>
      </c>
      <c r="Y142" s="22">
        <v>1</v>
      </c>
      <c r="Z142" s="43">
        <f t="shared" si="14"/>
        <v>53</v>
      </c>
      <c r="AA142" s="53">
        <v>1</v>
      </c>
      <c r="AB142" s="44">
        <v>0</v>
      </c>
      <c r="AC142" s="43">
        <f t="shared" si="15"/>
        <v>1</v>
      </c>
      <c r="AD142" s="43">
        <f t="shared" si="16"/>
        <v>54</v>
      </c>
    </row>
    <row r="143" spans="1:30" ht="11.45" customHeight="1">
      <c r="A143" s="72" t="s">
        <v>66</v>
      </c>
      <c r="B143" s="22">
        <v>0</v>
      </c>
      <c r="C143" s="22">
        <v>0</v>
      </c>
      <c r="D143" s="22">
        <v>0</v>
      </c>
      <c r="E143" s="22">
        <v>0</v>
      </c>
      <c r="F143" s="22">
        <v>2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1</v>
      </c>
      <c r="M143" s="22">
        <v>0</v>
      </c>
      <c r="N143" s="22">
        <v>0</v>
      </c>
      <c r="O143" s="22">
        <v>0</v>
      </c>
      <c r="P143" s="22">
        <v>2</v>
      </c>
      <c r="Q143" s="22">
        <v>0</v>
      </c>
      <c r="R143" s="22">
        <v>1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0</v>
      </c>
      <c r="Y143" s="22">
        <v>0</v>
      </c>
      <c r="Z143" s="43">
        <f t="shared" si="14"/>
        <v>6</v>
      </c>
      <c r="AA143" s="53">
        <v>0</v>
      </c>
      <c r="AB143" s="44">
        <v>0</v>
      </c>
      <c r="AC143" s="43">
        <f t="shared" si="15"/>
        <v>0</v>
      </c>
      <c r="AD143" s="43">
        <f t="shared" si="16"/>
        <v>6</v>
      </c>
    </row>
    <row r="144" spans="1:30" ht="11.45" customHeight="1">
      <c r="A144" s="72" t="s">
        <v>67</v>
      </c>
      <c r="B144" s="22">
        <v>1</v>
      </c>
      <c r="C144" s="22">
        <v>1</v>
      </c>
      <c r="D144" s="22">
        <v>0</v>
      </c>
      <c r="E144" s="22">
        <v>0</v>
      </c>
      <c r="F144" s="22">
        <v>11</v>
      </c>
      <c r="G144" s="22">
        <v>0</v>
      </c>
      <c r="H144" s="22">
        <v>2</v>
      </c>
      <c r="I144" s="22">
        <v>2</v>
      </c>
      <c r="J144" s="22">
        <v>0</v>
      </c>
      <c r="K144" s="22">
        <v>0</v>
      </c>
      <c r="L144" s="22">
        <v>3</v>
      </c>
      <c r="M144" s="22">
        <v>1</v>
      </c>
      <c r="N144" s="22">
        <v>1</v>
      </c>
      <c r="O144" s="22">
        <v>1</v>
      </c>
      <c r="P144" s="22">
        <v>1</v>
      </c>
      <c r="Q144" s="22">
        <v>0</v>
      </c>
      <c r="R144" s="22">
        <v>6</v>
      </c>
      <c r="S144" s="22">
        <v>1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1</v>
      </c>
      <c r="Z144" s="43">
        <f t="shared" si="14"/>
        <v>32</v>
      </c>
      <c r="AA144" s="53">
        <v>0</v>
      </c>
      <c r="AB144" s="44">
        <v>0</v>
      </c>
      <c r="AC144" s="43">
        <f t="shared" si="15"/>
        <v>0</v>
      </c>
      <c r="AD144" s="43">
        <f t="shared" si="16"/>
        <v>32</v>
      </c>
    </row>
    <row r="145" spans="1:30" ht="11.45" customHeight="1">
      <c r="A145" s="72" t="s">
        <v>68</v>
      </c>
      <c r="B145" s="22">
        <v>0</v>
      </c>
      <c r="C145" s="22">
        <v>0</v>
      </c>
      <c r="D145" s="22">
        <v>0</v>
      </c>
      <c r="E145" s="22">
        <v>0</v>
      </c>
      <c r="F145" s="22">
        <v>2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1</v>
      </c>
      <c r="Q145" s="22">
        <v>0</v>
      </c>
      <c r="R145" s="22">
        <v>1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43">
        <f t="shared" si="14"/>
        <v>4</v>
      </c>
      <c r="AA145" s="53">
        <v>0</v>
      </c>
      <c r="AB145" s="44">
        <v>0</v>
      </c>
      <c r="AC145" s="43">
        <f t="shared" si="15"/>
        <v>0</v>
      </c>
      <c r="AD145" s="43">
        <f t="shared" si="16"/>
        <v>4</v>
      </c>
    </row>
    <row r="146" spans="1:30" ht="11.45" customHeight="1">
      <c r="A146" s="72" t="s">
        <v>69</v>
      </c>
      <c r="B146" s="21">
        <f>SUM(B96:B145)</f>
        <v>66</v>
      </c>
      <c r="C146" s="21">
        <f t="shared" ref="C146:Y146" si="17">SUM(C96:C145)</f>
        <v>42</v>
      </c>
      <c r="D146" s="21">
        <f t="shared" si="17"/>
        <v>30</v>
      </c>
      <c r="E146" s="21">
        <f t="shared" si="17"/>
        <v>16</v>
      </c>
      <c r="F146" s="21">
        <f t="shared" si="17"/>
        <v>1347</v>
      </c>
      <c r="G146" s="21">
        <f t="shared" si="17"/>
        <v>59</v>
      </c>
      <c r="H146" s="21">
        <f t="shared" si="17"/>
        <v>138</v>
      </c>
      <c r="I146" s="21">
        <f t="shared" si="17"/>
        <v>68</v>
      </c>
      <c r="J146" s="21">
        <f t="shared" si="17"/>
        <v>46</v>
      </c>
      <c r="K146" s="21">
        <f t="shared" si="17"/>
        <v>86</v>
      </c>
      <c r="L146" s="21">
        <f t="shared" si="17"/>
        <v>285</v>
      </c>
      <c r="M146" s="21">
        <f t="shared" si="17"/>
        <v>87</v>
      </c>
      <c r="N146" s="21">
        <f t="shared" si="17"/>
        <v>98</v>
      </c>
      <c r="O146" s="21">
        <f t="shared" si="17"/>
        <v>71</v>
      </c>
      <c r="P146" s="21">
        <f t="shared" si="17"/>
        <v>325</v>
      </c>
      <c r="Q146" s="21">
        <f t="shared" si="17"/>
        <v>39</v>
      </c>
      <c r="R146" s="21">
        <f t="shared" si="17"/>
        <v>291</v>
      </c>
      <c r="S146" s="21">
        <f t="shared" si="17"/>
        <v>51</v>
      </c>
      <c r="T146" s="21">
        <f t="shared" si="17"/>
        <v>83</v>
      </c>
      <c r="U146" s="21">
        <f t="shared" si="17"/>
        <v>56</v>
      </c>
      <c r="V146" s="21">
        <f t="shared" si="17"/>
        <v>158</v>
      </c>
      <c r="W146" s="21">
        <f t="shared" si="17"/>
        <v>12</v>
      </c>
      <c r="X146" s="21">
        <f t="shared" si="17"/>
        <v>25</v>
      </c>
      <c r="Y146" s="21">
        <f t="shared" si="17"/>
        <v>26</v>
      </c>
      <c r="Z146" s="43">
        <f>SUM(Z96:Z145)</f>
        <v>3505</v>
      </c>
      <c r="AA146" s="54">
        <v>1</v>
      </c>
      <c r="AB146" s="45">
        <v>0</v>
      </c>
      <c r="AC146" s="43">
        <f t="shared" si="15"/>
        <v>1</v>
      </c>
      <c r="AD146" s="43">
        <f t="shared" si="16"/>
        <v>3506</v>
      </c>
    </row>
    <row r="147" spans="1:30" ht="11.45" customHeight="1">
      <c r="A147" s="72"/>
      <c r="B147" s="7"/>
      <c r="C147" s="7"/>
      <c r="D147" s="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43"/>
      <c r="AA147" s="59"/>
      <c r="AB147" s="60"/>
      <c r="AC147" s="43"/>
      <c r="AD147" s="43"/>
    </row>
    <row r="148" spans="1:30" ht="11.45" customHeight="1">
      <c r="A148" s="72" t="s">
        <v>122</v>
      </c>
      <c r="B148" s="56">
        <v>0</v>
      </c>
      <c r="C148" s="25">
        <v>0</v>
      </c>
      <c r="D148" s="25">
        <v>0</v>
      </c>
      <c r="E148" s="25">
        <v>0</v>
      </c>
      <c r="F148" s="25">
        <v>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2</v>
      </c>
      <c r="M148" s="25">
        <v>0</v>
      </c>
      <c r="N148" s="25">
        <v>0</v>
      </c>
      <c r="O148" s="25">
        <v>0</v>
      </c>
      <c r="P148" s="25">
        <v>1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1</v>
      </c>
      <c r="W148" s="25">
        <v>0</v>
      </c>
      <c r="X148" s="25">
        <v>0</v>
      </c>
      <c r="Y148" s="25">
        <v>1</v>
      </c>
      <c r="Z148" s="62">
        <f t="shared" si="14"/>
        <v>7</v>
      </c>
      <c r="AA148" s="25">
        <v>0</v>
      </c>
      <c r="AB148" s="44">
        <v>0</v>
      </c>
      <c r="AC148" s="43">
        <v>0</v>
      </c>
      <c r="AD148" s="43">
        <v>6</v>
      </c>
    </row>
    <row r="149" spans="1:30" ht="11.45" customHeight="1">
      <c r="A149" s="72" t="s">
        <v>153</v>
      </c>
      <c r="B149" s="25">
        <v>0</v>
      </c>
      <c r="C149" s="25">
        <v>2</v>
      </c>
      <c r="D149" s="25">
        <v>0</v>
      </c>
      <c r="E149" s="25">
        <v>0</v>
      </c>
      <c r="F149" s="25">
        <v>17</v>
      </c>
      <c r="G149" s="25">
        <v>0</v>
      </c>
      <c r="H149" s="25">
        <v>0</v>
      </c>
      <c r="I149" s="25">
        <v>1</v>
      </c>
      <c r="J149" s="25">
        <v>1</v>
      </c>
      <c r="K149" s="25">
        <v>3</v>
      </c>
      <c r="L149" s="25">
        <v>29</v>
      </c>
      <c r="M149" s="25">
        <v>3</v>
      </c>
      <c r="N149" s="25">
        <v>0</v>
      </c>
      <c r="O149" s="25">
        <v>3</v>
      </c>
      <c r="P149" s="25">
        <v>0</v>
      </c>
      <c r="Q149" s="25">
        <v>0</v>
      </c>
      <c r="R149" s="25">
        <v>27</v>
      </c>
      <c r="S149" s="25">
        <v>1</v>
      </c>
      <c r="T149" s="25">
        <v>0</v>
      </c>
      <c r="U149" s="25">
        <v>5</v>
      </c>
      <c r="V149" s="25">
        <v>6</v>
      </c>
      <c r="W149" s="25">
        <v>15</v>
      </c>
      <c r="X149" s="25">
        <v>3</v>
      </c>
      <c r="Y149" s="25">
        <v>0</v>
      </c>
      <c r="Z149" s="62">
        <f t="shared" si="14"/>
        <v>116</v>
      </c>
      <c r="AA149" s="25">
        <v>2</v>
      </c>
      <c r="AB149" s="44"/>
      <c r="AC149" s="43">
        <v>2</v>
      </c>
      <c r="AD149" s="43">
        <v>110</v>
      </c>
    </row>
    <row r="150" spans="1:30" ht="11.45" customHeight="1">
      <c r="A150" s="72" t="s">
        <v>70</v>
      </c>
      <c r="B150" s="25">
        <v>7</v>
      </c>
      <c r="C150" s="25">
        <v>0</v>
      </c>
      <c r="D150" s="25">
        <v>0</v>
      </c>
      <c r="E150" s="25">
        <v>0</v>
      </c>
      <c r="F150" s="25">
        <v>161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16</v>
      </c>
      <c r="M150" s="25">
        <v>25</v>
      </c>
      <c r="N150" s="25">
        <v>38</v>
      </c>
      <c r="O150" s="25">
        <v>0</v>
      </c>
      <c r="P150" s="25">
        <v>0</v>
      </c>
      <c r="Q150" s="25">
        <v>0</v>
      </c>
      <c r="R150" s="25">
        <v>75</v>
      </c>
      <c r="S150" s="25">
        <v>0</v>
      </c>
      <c r="T150" s="25">
        <v>1</v>
      </c>
      <c r="U150" s="25">
        <v>0</v>
      </c>
      <c r="V150" s="25">
        <v>0</v>
      </c>
      <c r="W150" s="25">
        <v>9</v>
      </c>
      <c r="X150" s="25">
        <v>0</v>
      </c>
      <c r="Y150" s="25">
        <v>0</v>
      </c>
      <c r="Z150" s="62">
        <f t="shared" si="14"/>
        <v>332</v>
      </c>
      <c r="AA150" s="25">
        <v>0</v>
      </c>
      <c r="AB150" s="44">
        <v>0</v>
      </c>
      <c r="AC150" s="43">
        <v>0</v>
      </c>
      <c r="AD150" s="43">
        <v>332</v>
      </c>
    </row>
    <row r="151" spans="1:30" ht="11.45" customHeight="1">
      <c r="A151" s="72"/>
      <c r="B151" s="7"/>
      <c r="C151" s="7"/>
      <c r="D151" s="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43"/>
      <c r="AA151" s="55"/>
      <c r="AB151" s="23"/>
      <c r="AC151" s="43"/>
      <c r="AD151" s="43"/>
    </row>
    <row r="152" spans="1:30" ht="11.45" customHeight="1" thickBot="1">
      <c r="A152" s="72" t="s">
        <v>71</v>
      </c>
      <c r="B152" s="57">
        <f>SUM(B84,B146,B148:B150)</f>
        <v>126</v>
      </c>
      <c r="C152" s="57">
        <f t="shared" ref="C152:AD152" si="18">SUM(C84,C146,C148:C150)</f>
        <v>135</v>
      </c>
      <c r="D152" s="57">
        <f t="shared" si="18"/>
        <v>455</v>
      </c>
      <c r="E152" s="57">
        <f t="shared" si="18"/>
        <v>33</v>
      </c>
      <c r="F152" s="57">
        <f t="shared" si="18"/>
        <v>2128</v>
      </c>
      <c r="G152" s="57">
        <f t="shared" si="18"/>
        <v>74</v>
      </c>
      <c r="H152" s="57">
        <f t="shared" si="18"/>
        <v>426</v>
      </c>
      <c r="I152" s="57">
        <f t="shared" si="18"/>
        <v>113</v>
      </c>
      <c r="J152" s="57">
        <f t="shared" si="18"/>
        <v>218</v>
      </c>
      <c r="K152" s="57">
        <f t="shared" si="18"/>
        <v>187</v>
      </c>
      <c r="L152" s="57">
        <f t="shared" si="18"/>
        <v>734</v>
      </c>
      <c r="M152" s="57">
        <f t="shared" si="18"/>
        <v>433</v>
      </c>
      <c r="N152" s="57">
        <f t="shared" si="18"/>
        <v>407</v>
      </c>
      <c r="O152" s="57">
        <f t="shared" si="18"/>
        <v>117</v>
      </c>
      <c r="P152" s="57">
        <f t="shared" si="18"/>
        <v>331</v>
      </c>
      <c r="Q152" s="57">
        <f t="shared" si="18"/>
        <v>74</v>
      </c>
      <c r="R152" s="57">
        <f t="shared" si="18"/>
        <v>693</v>
      </c>
      <c r="S152" s="57">
        <f t="shared" si="18"/>
        <v>81</v>
      </c>
      <c r="T152" s="57">
        <f t="shared" si="18"/>
        <v>168</v>
      </c>
      <c r="U152" s="57">
        <f t="shared" si="18"/>
        <v>74</v>
      </c>
      <c r="V152" s="57">
        <f>SUM(V84,V146,V148:V150)</f>
        <v>457</v>
      </c>
      <c r="W152" s="57">
        <f t="shared" si="18"/>
        <v>67</v>
      </c>
      <c r="X152" s="57">
        <f t="shared" si="18"/>
        <v>48</v>
      </c>
      <c r="Y152" s="69">
        <f t="shared" si="18"/>
        <v>76</v>
      </c>
      <c r="Z152" s="69">
        <f t="shared" si="18"/>
        <v>7655</v>
      </c>
      <c r="AA152" s="70">
        <f t="shared" si="18"/>
        <v>6</v>
      </c>
      <c r="AB152" s="69">
        <f t="shared" si="18"/>
        <v>0</v>
      </c>
      <c r="AC152" s="69">
        <f t="shared" si="18"/>
        <v>6</v>
      </c>
      <c r="AD152" s="57">
        <f t="shared" si="18"/>
        <v>7652</v>
      </c>
    </row>
    <row r="153" spans="1:30" ht="11.45" customHeight="1" thickTop="1">
      <c r="A153" s="84" t="s">
        <v>17</v>
      </c>
      <c r="B153" s="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58"/>
      <c r="AA153" s="28"/>
      <c r="AB153" s="28"/>
      <c r="AC153" s="58"/>
      <c r="AD153" s="58"/>
    </row>
  </sheetData>
  <phoneticPr fontId="9" type="noConversion"/>
  <pageMargins left="1.19" right="0.23" top="0.66" bottom="0.17" header="0.66" footer="0.17"/>
  <pageSetup scale="60" orientation="landscape" r:id="rId1"/>
  <headerFooter alignWithMargins="0"/>
  <rowBreaks count="2" manualBreakCount="2">
    <brk id="42" max="16383" man="1"/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129-131</vt:lpstr>
      <vt:lpstr>Sheet1</vt:lpstr>
      <vt:lpstr>'Table 129-131'!Print_Area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echamber</cp:lastModifiedBy>
  <cp:lastPrinted>2011-12-05T20:23:53Z</cp:lastPrinted>
  <dcterms:created xsi:type="dcterms:W3CDTF">2002-10-07T14:43:57Z</dcterms:created>
  <dcterms:modified xsi:type="dcterms:W3CDTF">2012-03-13T15:39:34Z</dcterms:modified>
</cp:coreProperties>
</file>