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45" yWindow="510" windowWidth="14175" windowHeight="9240"/>
  </bookViews>
  <sheets>
    <sheet name="Table 23 - Bright Flight" sheetId="1" r:id="rId1"/>
  </sheets>
  <definedNames>
    <definedName name="_xlnm.Print_Area" localSheetId="0">'Table 23 - Bright Flight'!$A$1:$AY$142</definedName>
  </definedNames>
  <calcPr calcId="125725"/>
</workbook>
</file>

<file path=xl/calcChain.xml><?xml version="1.0" encoding="utf-8"?>
<calcChain xmlns="http://schemas.openxmlformats.org/spreadsheetml/2006/main">
  <c r="AP88" i="1"/>
  <c r="AY24" l="1"/>
  <c r="AY133"/>
  <c r="AX133" l="1"/>
  <c r="AY82"/>
  <c r="AY90" s="1"/>
  <c r="AX82"/>
  <c r="AX90" s="1"/>
  <c r="AY42"/>
  <c r="AX42"/>
  <c r="AX24"/>
  <c r="AV24"/>
  <c r="AW133"/>
  <c r="AV133"/>
  <c r="AV82"/>
  <c r="AV90" s="1"/>
  <c r="AW82"/>
  <c r="AW90" s="1"/>
  <c r="AY44" l="1"/>
  <c r="AY92" s="1"/>
  <c r="AY136" s="1"/>
  <c r="AX44"/>
  <c r="AV42"/>
  <c r="AV44" s="1"/>
  <c r="AV92" s="1"/>
  <c r="AV136" s="1"/>
  <c r="AW42"/>
  <c r="AW24"/>
  <c r="AU133"/>
  <c r="AT133"/>
  <c r="AU82"/>
  <c r="AU90" s="1"/>
  <c r="AT82"/>
  <c r="AT90" s="1"/>
  <c r="AU42"/>
  <c r="AU44" s="1"/>
  <c r="AT42"/>
  <c r="AU24"/>
  <c r="AT24"/>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P133" s="1"/>
  <c r="AQ129"/>
  <c r="AQ133" s="1"/>
  <c r="C129"/>
  <c r="B129"/>
  <c r="AT44" l="1"/>
  <c r="AW44"/>
  <c r="AW92" s="1"/>
  <c r="AW136" s="1"/>
  <c r="AX92"/>
  <c r="AX136" s="1"/>
  <c r="AU92"/>
  <c r="AU136" s="1"/>
  <c r="AT92"/>
  <c r="AT136" s="1"/>
  <c r="AQ42"/>
  <c r="AQ24"/>
  <c r="AQ44" s="1"/>
  <c r="AQ82"/>
  <c r="AP82"/>
  <c r="AP42"/>
  <c r="AP24"/>
  <c r="AO133"/>
  <c r="AN133"/>
  <c r="AO82"/>
  <c r="AO88" s="1"/>
  <c r="AN82"/>
  <c r="AO42"/>
  <c r="AN42"/>
  <c r="AO24"/>
  <c r="AN24"/>
  <c r="AN44" s="1"/>
  <c r="AM133"/>
  <c r="AL133"/>
  <c r="AK133"/>
  <c r="AJ133"/>
  <c r="AI133"/>
  <c r="AH133"/>
  <c r="AG133"/>
  <c r="AF133"/>
  <c r="AE133"/>
  <c r="AD133"/>
  <c r="C133"/>
  <c r="B133"/>
  <c r="AM82"/>
  <c r="AM24"/>
  <c r="AM42"/>
  <c r="AL82"/>
  <c r="AL88" s="1"/>
  <c r="AL24"/>
  <c r="AL42"/>
  <c r="AK24"/>
  <c r="AK42"/>
  <c r="AK82"/>
  <c r="AK88"/>
  <c r="AJ24"/>
  <c r="AJ42"/>
  <c r="AJ82"/>
  <c r="AJ88"/>
  <c r="AI24"/>
  <c r="AI42"/>
  <c r="AI82"/>
  <c r="AI88"/>
  <c r="AH24"/>
  <c r="AH42"/>
  <c r="AH44" s="1"/>
  <c r="AH82"/>
  <c r="AH88"/>
  <c r="AG24"/>
  <c r="AG42"/>
  <c r="AG82"/>
  <c r="AG88"/>
  <c r="AF24"/>
  <c r="AF42"/>
  <c r="AF82"/>
  <c r="AF88"/>
  <c r="AE24"/>
  <c r="AE42"/>
  <c r="AE82"/>
  <c r="AE88"/>
  <c r="AD24"/>
  <c r="AD42"/>
  <c r="AD82"/>
  <c r="AD88"/>
  <c r="AC24"/>
  <c r="AC42"/>
  <c r="AC82"/>
  <c r="AC88"/>
  <c r="AB24"/>
  <c r="AB44" s="1"/>
  <c r="AB42"/>
  <c r="AB82"/>
  <c r="AB88"/>
  <c r="AA24"/>
  <c r="AA42"/>
  <c r="AA82"/>
  <c r="AA88" s="1"/>
  <c r="AA90" s="1"/>
  <c r="Z24"/>
  <c r="Z42"/>
  <c r="Z82"/>
  <c r="Z88" s="1"/>
  <c r="Z90" s="1"/>
  <c r="Y24"/>
  <c r="Y42"/>
  <c r="Y82"/>
  <c r="Y88" s="1"/>
  <c r="Y90" s="1"/>
  <c r="X24"/>
  <c r="X42"/>
  <c r="X82"/>
  <c r="X88" s="1"/>
  <c r="W24"/>
  <c r="W42"/>
  <c r="W82"/>
  <c r="V24"/>
  <c r="V42"/>
  <c r="V82"/>
  <c r="V88" s="1"/>
  <c r="U24"/>
  <c r="U44" s="1"/>
  <c r="U42"/>
  <c r="U82"/>
  <c r="U88" s="1"/>
  <c r="U90" s="1"/>
  <c r="T24"/>
  <c r="T44" s="1"/>
  <c r="T42"/>
  <c r="T82"/>
  <c r="T88" s="1"/>
  <c r="S24"/>
  <c r="S42"/>
  <c r="S82"/>
  <c r="R24"/>
  <c r="R42"/>
  <c r="R44" s="1"/>
  <c r="R82"/>
  <c r="R88" s="1"/>
  <c r="Q24"/>
  <c r="Q42"/>
  <c r="Q44"/>
  <c r="Q82"/>
  <c r="Q88" s="1"/>
  <c r="Q90" s="1"/>
  <c r="P24"/>
  <c r="P42"/>
  <c r="P82"/>
  <c r="P88" s="1"/>
  <c r="O24"/>
  <c r="O42"/>
  <c r="O82"/>
  <c r="N24"/>
  <c r="N42"/>
  <c r="N82"/>
  <c r="N88" s="1"/>
  <c r="M24"/>
  <c r="M42"/>
  <c r="M44" s="1"/>
  <c r="M82"/>
  <c r="M88" s="1"/>
  <c r="M90" s="1"/>
  <c r="L24"/>
  <c r="L42"/>
  <c r="L82"/>
  <c r="L88" s="1"/>
  <c r="K24"/>
  <c r="K42"/>
  <c r="K82"/>
  <c r="J24"/>
  <c r="J42"/>
  <c r="J82"/>
  <c r="I24"/>
  <c r="I42"/>
  <c r="I82"/>
  <c r="I88" s="1"/>
  <c r="H24"/>
  <c r="H42"/>
  <c r="H82"/>
  <c r="H88" s="1"/>
  <c r="H90" s="1"/>
  <c r="G24"/>
  <c r="G42"/>
  <c r="G82"/>
  <c r="G88" s="1"/>
  <c r="F24"/>
  <c r="F42"/>
  <c r="F82"/>
  <c r="F88" s="1"/>
  <c r="F90" s="1"/>
  <c r="E24"/>
  <c r="E42"/>
  <c r="E44" s="1"/>
  <c r="E82"/>
  <c r="E88" s="1"/>
  <c r="D24"/>
  <c r="D42"/>
  <c r="D82"/>
  <c r="D88" s="1"/>
  <c r="C24"/>
  <c r="C42"/>
  <c r="C82"/>
  <c r="C88" s="1"/>
  <c r="C90" s="1"/>
  <c r="B24"/>
  <c r="B42"/>
  <c r="B82"/>
  <c r="B88" s="1"/>
  <c r="AC133"/>
  <c r="AB133"/>
  <c r="AA133"/>
  <c r="Z133"/>
  <c r="Y133"/>
  <c r="X133"/>
  <c r="W133"/>
  <c r="V133"/>
  <c r="U133"/>
  <c r="T133"/>
  <c r="S133"/>
  <c r="R133"/>
  <c r="Q133"/>
  <c r="P133"/>
  <c r="O133"/>
  <c r="N133"/>
  <c r="M133"/>
  <c r="L133"/>
  <c r="K133"/>
  <c r="J133"/>
  <c r="I133"/>
  <c r="H133"/>
  <c r="G133"/>
  <c r="F133"/>
  <c r="E133"/>
  <c r="D133"/>
  <c r="P44"/>
  <c r="V44"/>
  <c r="X44"/>
  <c r="Z44"/>
  <c r="AC90"/>
  <c r="AD44"/>
  <c r="AG90"/>
  <c r="Y44"/>
  <c r="AJ90"/>
  <c r="AL44"/>
  <c r="AP44"/>
  <c r="J44" l="1"/>
  <c r="N44"/>
  <c r="L44"/>
  <c r="AB90"/>
  <c r="U92"/>
  <c r="W44"/>
  <c r="Y92"/>
  <c r="Q136"/>
  <c r="AQ88"/>
  <c r="AQ90" s="1"/>
  <c r="H44"/>
  <c r="AE90"/>
  <c r="AF90"/>
  <c r="AH90"/>
  <c r="AH136" s="1"/>
  <c r="AK90"/>
  <c r="AP90"/>
  <c r="AP136" s="1"/>
  <c r="Q92"/>
  <c r="AB136"/>
  <c r="D44"/>
  <c r="S88"/>
  <c r="S90" s="1"/>
  <c r="W88"/>
  <c r="W90" s="1"/>
  <c r="U136"/>
  <c r="AB92"/>
  <c r="B90"/>
  <c r="J88"/>
  <c r="J90" s="1"/>
  <c r="K88"/>
  <c r="K90" s="1"/>
  <c r="O88"/>
  <c r="O90" s="1"/>
  <c r="AJ44"/>
  <c r="AM88"/>
  <c r="AM90" s="1"/>
  <c r="AN88"/>
  <c r="AN90" s="1"/>
  <c r="H136"/>
  <c r="H92"/>
  <c r="Y136"/>
  <c r="D90"/>
  <c r="N90"/>
  <c r="AA44"/>
  <c r="AA92" s="1"/>
  <c r="F44"/>
  <c r="G44"/>
  <c r="AD90"/>
  <c r="AL90"/>
  <c r="AO44"/>
  <c r="AO92" s="1"/>
  <c r="AO90"/>
  <c r="I44"/>
  <c r="V90"/>
  <c r="V92" s="1"/>
  <c r="AE44"/>
  <c r="AE92" s="1"/>
  <c r="AM44"/>
  <c r="E90"/>
  <c r="E92" s="1"/>
  <c r="P90"/>
  <c r="P136" s="1"/>
  <c r="F136"/>
  <c r="AH92"/>
  <c r="AF44"/>
  <c r="AG44"/>
  <c r="AG92" s="1"/>
  <c r="F92"/>
  <c r="B44"/>
  <c r="B92" s="1"/>
  <c r="L90"/>
  <c r="L136" s="1"/>
  <c r="S44"/>
  <c r="T90"/>
  <c r="T92" s="1"/>
  <c r="AI44"/>
  <c r="Z92"/>
  <c r="Z136"/>
  <c r="AL136"/>
  <c r="AL92"/>
  <c r="B136"/>
  <c r="AD92"/>
  <c r="C44"/>
  <c r="C92" s="1"/>
  <c r="G90"/>
  <c r="I90"/>
  <c r="K44"/>
  <c r="O44"/>
  <c r="R90"/>
  <c r="R136" s="1"/>
  <c r="X90"/>
  <c r="X136" s="1"/>
  <c r="AC44"/>
  <c r="AC136" s="1"/>
  <c r="AI90"/>
  <c r="AK44"/>
  <c r="AK136" s="1"/>
  <c r="V136"/>
  <c r="T136"/>
  <c r="C136"/>
  <c r="X92"/>
  <c r="AI136"/>
  <c r="AO136"/>
  <c r="M92"/>
  <c r="M136"/>
  <c r="AE136"/>
  <c r="AG136"/>
  <c r="AJ92"/>
  <c r="AJ136"/>
  <c r="AD136"/>
  <c r="J92" l="1"/>
  <c r="J136"/>
  <c r="G136"/>
  <c r="AF92"/>
  <c r="I92"/>
  <c r="N92"/>
  <c r="S136"/>
  <c r="D136"/>
  <c r="AP92"/>
  <c r="O136"/>
  <c r="O92"/>
  <c r="W136"/>
  <c r="W92"/>
  <c r="AM92"/>
  <c r="AM136"/>
  <c r="AN92"/>
  <c r="AN136"/>
  <c r="AQ92"/>
  <c r="AQ136"/>
  <c r="AA136"/>
  <c r="AK92"/>
  <c r="R92"/>
  <c r="AC92"/>
  <c r="AF136"/>
  <c r="AI92"/>
  <c r="P92"/>
  <c r="N136"/>
  <c r="G92"/>
  <c r="D92"/>
  <c r="S92"/>
  <c r="K92"/>
  <c r="K136"/>
  <c r="I136"/>
  <c r="E136"/>
  <c r="L92"/>
</calcChain>
</file>

<file path=xl/sharedStrings.xml><?xml version="1.0" encoding="utf-8"?>
<sst xmlns="http://schemas.openxmlformats.org/spreadsheetml/2006/main" count="589" uniqueCount="128">
  <si>
    <t>FY 1988</t>
  </si>
  <si>
    <t xml:space="preserve">                      FY 1990</t>
  </si>
  <si>
    <t xml:space="preserve">                       FY 1991</t>
  </si>
  <si>
    <t>FY 1992</t>
  </si>
  <si>
    <t>FY 1993</t>
  </si>
  <si>
    <t>FY 1994</t>
  </si>
  <si>
    <t>FY 1995</t>
  </si>
  <si>
    <t>FY 1996</t>
  </si>
  <si>
    <t>FY 1997</t>
  </si>
  <si>
    <t>FY 1998</t>
  </si>
  <si>
    <t>FY 1999</t>
  </si>
  <si>
    <t>FY 2000</t>
  </si>
  <si>
    <t>FY 2001</t>
  </si>
  <si>
    <t>FY 2002</t>
  </si>
  <si>
    <t>NUMBER</t>
  </si>
  <si>
    <t>TOTAL</t>
  </si>
  <si>
    <t xml:space="preserve">OF </t>
  </si>
  <si>
    <t>OF HEASP</t>
  </si>
  <si>
    <t>HEASP</t>
  </si>
  <si>
    <t>OF</t>
  </si>
  <si>
    <t>INSTITUTION</t>
  </si>
  <si>
    <t>RECIPIENTS</t>
  </si>
  <si>
    <t>DOLLARS</t>
  </si>
  <si>
    <t>PUBLIC BACCALAUREATE AND HIGHER DEGREE-GRANTING INSTITUTIONS</t>
  </si>
  <si>
    <t xml:space="preserve">  Subtotal</t>
  </si>
  <si>
    <t>PUBLIC CERTIFICATE AND ASSOCIATE DEGREE-GRANTING INSTITUTIONS</t>
  </si>
  <si>
    <t>--</t>
  </si>
  <si>
    <t>PUBLIC INSTITUTION TOTAL</t>
  </si>
  <si>
    <t>NOTE: Student count can contain some duplication due to student transfers during the academic year.</t>
  </si>
  <si>
    <t>PRIVATE NOT-FOR-PROFIT (INDEPENDENT) BACCALAUREATE AND HIGHER DEGREE-GRANTING INSTITUTIONS</t>
  </si>
  <si>
    <t>PRIVATE NOT-FOR-PROFIT (INDEPENDENT) CERTIFICATE AND ASSOCIATE DEGREE-GRANTING INSTITUTIONS</t>
  </si>
  <si>
    <t xml:space="preserve">HIGHER EDUCATION ACADEMIC SCHOLARSHIP PROGRAM (HEASP) - "BRIGHT FLIGHT"-  RECIPIENTS ENROLLED IN PRIVATE NOT-FOR-PROFIT ASSOCIATE'S, SPECIALIZED, </t>
  </si>
  <si>
    <t>PRIVATE NOT-FOR-PROFIT ASSOCIATE'S COLLEGES</t>
  </si>
  <si>
    <t>LESTER L. COX HOSPITAL-NURSING</t>
  </si>
  <si>
    <t>RANKEN TECHNICAL COLLEGE</t>
  </si>
  <si>
    <t>PRIVATE NOT-FOR-PROFIT SPECIALIZED (OTHER HEALTH PROFESSIONS)</t>
  </si>
  <si>
    <t>CLEVELAND CHIROPRACTIC</t>
  </si>
  <si>
    <t>JEWISH HOSPITAL- NURSING</t>
  </si>
  <si>
    <t>SOUTHEAST MO HOSP.-NURSING</t>
  </si>
  <si>
    <t>ST. LOUIS COLLEGE OF PHARMACY</t>
  </si>
  <si>
    <t>ST. LUKE'S COLLEGE</t>
  </si>
  <si>
    <t>PRIVATE NOT-FOR-PROFIT SPECIALIZED (ART, MUSIC, DESIGN)</t>
  </si>
  <si>
    <t>KANSAS CITY ART INSTITUTE</t>
  </si>
  <si>
    <t>ST. LOUIS CONSERVATORY</t>
  </si>
  <si>
    <t>SCHOOLS SPECIALIZING IN VOCATIONAL AND TECHNICAL EDUCATION</t>
  </si>
  <si>
    <t>FRANKLIN TECHNOLOGY CENTER</t>
  </si>
  <si>
    <t>NICHOLS CAREER CENTER</t>
  </si>
  <si>
    <t xml:space="preserve"> </t>
  </si>
  <si>
    <t>FY 2003</t>
  </si>
  <si>
    <t>TABLE 23</t>
  </si>
  <si>
    <t>TABLE 24</t>
  </si>
  <si>
    <t xml:space="preserve">TABLE 25 </t>
  </si>
  <si>
    <t>FY 2004</t>
  </si>
  <si>
    <t>SOURCE:  DHE Financial Assistance and Outreach</t>
  </si>
  <si>
    <t>FY 2005</t>
  </si>
  <si>
    <t>FY 2006</t>
  </si>
  <si>
    <t>PRIVATE NOT-FOR PROFIT (INDEPENDENT) TOTAL</t>
  </si>
  <si>
    <t>GRAND TOTAL</t>
  </si>
  <si>
    <t>PUBLIC / INDEPENDENT TOTAL</t>
  </si>
  <si>
    <t>FY 2007</t>
  </si>
  <si>
    <t>ROLLA TECHNICAL INSTITUTE</t>
  </si>
  <si>
    <t>FY 2008</t>
  </si>
  <si>
    <t>FY 2009</t>
  </si>
  <si>
    <t>VOCATIONAL / TECHNICAL TOTAL</t>
  </si>
  <si>
    <t>In FY 2009, recent high school graduates were eligible for their first Bright Flight scholarship if they scored within the top three percent of test takers on the ACT or SAT assessments.  This was a change from FY 2008.</t>
  </si>
  <si>
    <t>FY 2010</t>
  </si>
  <si>
    <t>GRAND RIVER TECHNICAL SCHOOL</t>
  </si>
  <si>
    <t>RESEARCH COLLEGE OF NURSING</t>
  </si>
  <si>
    <t>FY 2011</t>
  </si>
  <si>
    <t>FY 2012</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</si>
  <si>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</si>
  <si>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</si>
  <si>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</si>
  <si>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</si>
  <si>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</si>
  <si>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</si>
  <si>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</si>
  <si>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</si>
  <si>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</si>
  <si>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</si>
  <si>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</si>
  <si>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Missouri University of Science and Technology</t>
  </si>
  <si>
    <t>Crowder College</t>
  </si>
  <si>
    <t>East Central College</t>
  </si>
  <si>
    <t>Jefferson College</t>
  </si>
  <si>
    <t>Linn State Technical College</t>
  </si>
  <si>
    <t>Metropolitan Community College</t>
  </si>
  <si>
    <t>Mineral Area College</t>
  </si>
  <si>
    <t>Moberly Area Community College</t>
  </si>
  <si>
    <t>Missouri State University-West Plains</t>
  </si>
  <si>
    <t>North Central Missouri College</t>
  </si>
  <si>
    <t>Ozarks Technical Community College</t>
  </si>
  <si>
    <t>St Charles Community College</t>
  </si>
  <si>
    <t>University of Missouri-St Louis</t>
  </si>
  <si>
    <t>St Louis Community College</t>
  </si>
  <si>
    <t>State Fair Community College</t>
  </si>
  <si>
    <t>Three Rivers Community College</t>
  </si>
  <si>
    <t>Avila University</t>
  </si>
  <si>
    <t>Central Methodist University</t>
  </si>
  <si>
    <t>College of the Ozarks</t>
  </si>
  <si>
    <t>Columbia College</t>
  </si>
  <si>
    <t>Culver-Stockton College</t>
  </si>
  <si>
    <t>Drury University</t>
  </si>
  <si>
    <t>Fontbonne University</t>
  </si>
  <si>
    <t>Hannibal-Lagrange College</t>
  </si>
  <si>
    <t>Lindenwood University</t>
  </si>
  <si>
    <t>Maryville University of Saint Louis</t>
  </si>
  <si>
    <t>Missouri Baptist University</t>
  </si>
  <si>
    <t>Missouri Valley College</t>
  </si>
  <si>
    <t>Park University</t>
  </si>
  <si>
    <t>Rockhurst University</t>
  </si>
  <si>
    <t>Saint Louis University-Main Campus</t>
  </si>
  <si>
    <t>Southwest Baptist University</t>
  </si>
  <si>
    <t>Stephens College</t>
  </si>
  <si>
    <t>Washington University in St Louis</t>
  </si>
  <si>
    <t>Webster University</t>
  </si>
  <si>
    <t>Westminster College</t>
  </si>
  <si>
    <t>William Jewell College</t>
  </si>
  <si>
    <t>William Woods University</t>
  </si>
  <si>
    <t>Cottey College</t>
  </si>
  <si>
    <t>Wentworth Military Academy</t>
  </si>
  <si>
    <t>As of August 1, 2013</t>
  </si>
  <si>
    <t>FY 2013</t>
  </si>
  <si>
    <t>(Barnes-Jewish College)</t>
  </si>
  <si>
    <t>LOGAN COLLEGE OF CHIROPRACTIC</t>
  </si>
  <si>
    <t>HIGHER EDUCATION ACADEMIC SCHOLARSHIP PROGRAM (HEASP) - "BRIGHT FLIGHT"  - RECIPIENTS ENROLLED IN PUBLIC INSTITUTIONS, FY 1988, FY 2006-FY 2013</t>
  </si>
  <si>
    <t>AND VOCATIONAL/TECHNICAL INSTITUTIONS, FY 1988, FY 2006-FY 2013</t>
  </si>
  <si>
    <t>HIGHER EDUCATION ACADEMIC SCHOLARSHIP PROGRAM (HEASP) - "BRIGHT FLIGHT"- RECIPIENTS ENROLLED IN PRIVATE NOT-FOR-PROFIT (INDEPENDENT) INSTITUTIONS,  FY 1988, FY 2006-FY 2013</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</si>
</sst>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quot;$&quot;#,##0"/>
    <numFmt numFmtId="165" formatCode="&quot;$&quot;#,##0.00"/>
    <numFmt numFmtId="166" formatCode="_(* #,##0_);_(* \(#,##0\);_(* &quot;-&quot;??_);_(@_)"/>
  </numFmts>
  <fonts count="10">
    <font>
      <sz val="7"/>
      <name val="TMS"/>
    </font>
    <font>
      <sz val="8"/>
      <name val="Times New Roman"/>
      <family val="1"/>
    </font>
    <font>
      <sz val="7"/>
      <name val="Times New Roman"/>
      <family val="1"/>
    </font>
    <font>
      <b/>
      <sz val="8"/>
      <name val="Times New Roman"/>
      <family val="1"/>
    </font>
    <font>
      <sz val="8"/>
      <color indexed="8"/>
      <name val="Times New Roman"/>
      <family val="1"/>
    </font>
    <font>
      <u/>
      <sz val="8"/>
      <color indexed="8"/>
      <name val="Times New Roman"/>
      <family val="1"/>
    </font>
    <font>
      <u/>
      <sz val="8"/>
      <name val="Times New Roman"/>
      <family val="1"/>
    </font>
    <font>
      <sz val="8"/>
      <name val="Times New Roman"/>
      <family val="1"/>
    </font>
    <font>
      <sz val="8"/>
      <color indexed="8"/>
      <name val="Times New Roman"/>
      <family val="1"/>
    </font>
    <font>
      <sz val="7"/>
      <name val="TMS"/>
    </font>
  </fonts>
  <fills count="2">
    <fill>
      <patternFill patternType="none"/>
    </fill>
    <fill>
      <patternFill patternType="gray125"/>
    </fill>
  </fills>
  <borders count="9">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right/>
      <top/>
      <bottom style="double">
        <color indexed="64"/>
      </bottom>
      <diagonal/>
    </border>
    <border>
      <left style="thin">
        <color indexed="8"/>
      </left>
      <right/>
      <top/>
      <bottom style="double">
        <color indexed="64"/>
      </bottom>
      <diagonal/>
    </border>
  </borders>
  <cellStyleXfs count="3">
    <xf numFmtId="0" fontId="0" fillId="0" borderId="0"/>
    <xf numFmtId="43" fontId="9" fillId="0" borderId="0" applyFont="0" applyFill="0" applyBorder="0" applyAlignment="0" applyProtection="0"/>
    <xf numFmtId="44" fontId="9" fillId="0" borderId="0" applyFont="0" applyFill="0" applyBorder="0" applyAlignment="0" applyProtection="0"/>
  </cellStyleXfs>
  <cellXfs count="104">
    <xf numFmtId="0" fontId="0" fillId="0" borderId="0" xfId="0" applyFont="1" applyAlignment="1"/>
    <xf numFmtId="164" fontId="7" fillId="0" borderId="0" xfId="0" applyNumberFormat="1" applyFont="1" applyFill="1" applyAlignment="1"/>
    <xf numFmtId="0" fontId="1" fillId="0" borderId="0" xfId="0" applyNumberFormat="1" applyFont="1" applyFill="1" applyAlignment="1"/>
    <xf numFmtId="3" fontId="1" fillId="0" borderId="0" xfId="0" applyNumberFormat="1" applyFont="1" applyFill="1" applyAlignment="1"/>
    <xf numFmtId="164" fontId="1" fillId="0" borderId="0" xfId="0" applyNumberFormat="1" applyFont="1" applyFill="1" applyAlignment="1"/>
    <xf numFmtId="0" fontId="1" fillId="0" borderId="0" xfId="0" applyFont="1" applyFill="1" applyAlignment="1"/>
    <xf numFmtId="3" fontId="3" fillId="0" borderId="0" xfId="0" applyNumberFormat="1" applyFont="1" applyFill="1" applyAlignment="1"/>
    <xf numFmtId="0" fontId="4" fillId="0" borderId="0" xfId="0" applyNumberFormat="1" applyFont="1" applyFill="1" applyAlignment="1"/>
    <xf numFmtId="3" fontId="4" fillId="0" borderId="0" xfId="0" applyNumberFormat="1" applyFont="1" applyFill="1" applyAlignment="1"/>
    <xf numFmtId="164" fontId="4" fillId="0" borderId="0" xfId="0" applyNumberFormat="1" applyFont="1" applyFill="1" applyAlignment="1"/>
    <xf numFmtId="0" fontId="4" fillId="0" borderId="0" xfId="0" applyFont="1" applyFill="1" applyAlignment="1"/>
    <xf numFmtId="0" fontId="1" fillId="0" borderId="1" xfId="0" applyFont="1" applyFill="1" applyBorder="1" applyAlignment="1"/>
    <xf numFmtId="3" fontId="4" fillId="0" borderId="1" xfId="0" applyNumberFormat="1" applyFont="1" applyFill="1" applyBorder="1" applyAlignment="1">
      <alignment horizontal="centerContinuous"/>
    </xf>
    <xf numFmtId="164" fontId="4" fillId="0" borderId="1" xfId="0" applyNumberFormat="1" applyFont="1" applyFill="1" applyBorder="1" applyAlignment="1">
      <alignment horizontal="centerContinuous"/>
    </xf>
    <xf numFmtId="0" fontId="1" fillId="0" borderId="2" xfId="0" applyFont="1" applyFill="1" applyBorder="1" applyAlignment="1"/>
    <xf numFmtId="0" fontId="4" fillId="0" borderId="1" xfId="0" applyNumberFormat="1" applyFont="1" applyFill="1" applyBorder="1" applyAlignment="1">
      <alignment horizontal="centerContinuous"/>
    </xf>
    <xf numFmtId="3" fontId="4" fillId="0" borderId="2" xfId="0" applyNumberFormat="1" applyFont="1" applyFill="1" applyBorder="1" applyAlignment="1">
      <alignment horizontal="centerContinuous"/>
    </xf>
    <xf numFmtId="3" fontId="1" fillId="0" borderId="0" xfId="0" applyNumberFormat="1" applyFont="1" applyFill="1" applyAlignment="1">
      <alignment horizontal="center"/>
    </xf>
    <xf numFmtId="164" fontId="4" fillId="0" borderId="0" xfId="0" applyNumberFormat="1" applyFont="1" applyFill="1" applyAlignment="1">
      <alignment horizontal="center"/>
    </xf>
    <xf numFmtId="0" fontId="1" fillId="0" borderId="3" xfId="0" applyFont="1" applyFill="1" applyBorder="1" applyAlignment="1">
      <alignment horizontal="center"/>
    </xf>
    <xf numFmtId="0" fontId="1" fillId="0" borderId="0" xfId="0" applyFont="1" applyFill="1" applyAlignment="1">
      <alignment horizontal="center"/>
    </xf>
    <xf numFmtId="0" fontId="2" fillId="0" borderId="0" xfId="0" applyFont="1" applyFill="1" applyAlignment="1"/>
    <xf numFmtId="164" fontId="2" fillId="0" borderId="0" xfId="0" applyNumberFormat="1" applyFont="1" applyFill="1"/>
    <xf numFmtId="3" fontId="1" fillId="0" borderId="3" xfId="0" applyNumberFormat="1" applyFont="1" applyFill="1" applyBorder="1" applyAlignment="1">
      <alignment horizontal="center"/>
    </xf>
    <xf numFmtId="0" fontId="1" fillId="0" borderId="0" xfId="0" applyNumberFormat="1" applyFont="1" applyFill="1" applyAlignment="1">
      <alignment horizontal="center"/>
    </xf>
    <xf numFmtId="164" fontId="1" fillId="0" borderId="0" xfId="0" applyNumberFormat="1" applyFont="1" applyFill="1" applyAlignment="1">
      <alignment horizontal="center"/>
    </xf>
    <xf numFmtId="0" fontId="4" fillId="0" borderId="0" xfId="0" applyFont="1" applyFill="1" applyAlignment="1">
      <alignment horizontal="center"/>
    </xf>
    <xf numFmtId="3" fontId="4" fillId="0" borderId="0" xfId="0" applyNumberFormat="1" applyFont="1" applyFill="1" applyAlignment="1">
      <alignment horizontal="center"/>
    </xf>
    <xf numFmtId="3" fontId="4" fillId="0" borderId="3" xfId="0" applyNumberFormat="1" applyFont="1" applyFill="1" applyBorder="1" applyAlignment="1">
      <alignment horizontal="center"/>
    </xf>
    <xf numFmtId="3" fontId="4" fillId="0" borderId="4" xfId="0" applyNumberFormat="1" applyFont="1" applyFill="1" applyBorder="1" applyAlignment="1">
      <alignment horizontal="center"/>
    </xf>
    <xf numFmtId="164" fontId="4" fillId="0" borderId="4" xfId="0" applyNumberFormat="1" applyFont="1" applyFill="1" applyBorder="1" applyAlignment="1">
      <alignment horizontal="center"/>
    </xf>
    <xf numFmtId="0" fontId="4" fillId="0" borderId="5" xfId="0" applyFont="1" applyFill="1" applyBorder="1" applyAlignment="1"/>
    <xf numFmtId="3" fontId="4" fillId="0" borderId="5" xfId="0" applyNumberFormat="1" applyFont="1" applyFill="1" applyBorder="1" applyAlignment="1"/>
    <xf numFmtId="164" fontId="4" fillId="0" borderId="5" xfId="0" applyNumberFormat="1" applyFont="1" applyFill="1" applyBorder="1" applyAlignment="1"/>
    <xf numFmtId="0" fontId="4" fillId="0" borderId="6" xfId="0" applyFont="1" applyFill="1" applyBorder="1" applyAlignment="1"/>
    <xf numFmtId="0" fontId="1" fillId="0" borderId="5" xfId="0" applyFont="1" applyFill="1" applyBorder="1" applyAlignment="1"/>
    <xf numFmtId="3" fontId="1" fillId="0" borderId="5" xfId="0" applyNumberFormat="1" applyFont="1" applyFill="1" applyBorder="1" applyAlignment="1"/>
    <xf numFmtId="164" fontId="1" fillId="0" borderId="5" xfId="0" applyNumberFormat="1" applyFont="1" applyFill="1" applyBorder="1" applyAlignment="1"/>
    <xf numFmtId="3" fontId="1" fillId="0" borderId="6" xfId="0" applyNumberFormat="1" applyFont="1" applyFill="1" applyBorder="1" applyAlignment="1"/>
    <xf numFmtId="0" fontId="4" fillId="0" borderId="3" xfId="0" applyFont="1" applyFill="1" applyBorder="1" applyAlignment="1"/>
    <xf numFmtId="3" fontId="1" fillId="0" borderId="3" xfId="0" applyNumberFormat="1" applyFont="1" applyFill="1" applyBorder="1" applyAlignment="1"/>
    <xf numFmtId="1" fontId="1" fillId="0" borderId="3" xfId="0" applyNumberFormat="1" applyFont="1" applyFill="1" applyBorder="1" applyAlignment="1"/>
    <xf numFmtId="1" fontId="1" fillId="0" borderId="0" xfId="0" applyNumberFormat="1" applyFont="1" applyFill="1" applyAlignment="1"/>
    <xf numFmtId="0" fontId="1" fillId="0" borderId="3" xfId="0" applyFont="1" applyFill="1" applyBorder="1" applyAlignment="1"/>
    <xf numFmtId="0" fontId="6" fillId="0" borderId="0" xfId="0" applyNumberFormat="1" applyFont="1" applyFill="1" applyAlignment="1">
      <alignment horizontal="left" wrapText="1"/>
    </xf>
    <xf numFmtId="1" fontId="1" fillId="0" borderId="0" xfId="0" applyNumberFormat="1" applyFont="1" applyFill="1" applyAlignment="1">
      <alignment horizontal="right"/>
    </xf>
    <xf numFmtId="164" fontId="1" fillId="0" borderId="0" xfId="0" applyNumberFormat="1" applyFont="1" applyFill="1" applyAlignment="1">
      <alignment horizontal="right"/>
    </xf>
    <xf numFmtId="3" fontId="1" fillId="0" borderId="0" xfId="0" applyNumberFormat="1" applyFont="1" applyFill="1" applyAlignment="1">
      <alignment horizontal="right"/>
    </xf>
    <xf numFmtId="164" fontId="4" fillId="0" borderId="0" xfId="0" applyNumberFormat="1" applyFont="1" applyFill="1" applyAlignment="1">
      <alignment horizontal="right"/>
    </xf>
    <xf numFmtId="0" fontId="1" fillId="0" borderId="3" xfId="0" applyFont="1" applyFill="1" applyBorder="1" applyAlignment="1">
      <alignment horizontal="right"/>
    </xf>
    <xf numFmtId="0" fontId="1" fillId="0" borderId="0" xfId="0" applyFont="1" applyFill="1" applyAlignment="1">
      <alignment horizontal="right"/>
    </xf>
    <xf numFmtId="0" fontId="1" fillId="0" borderId="7" xfId="0" applyFont="1" applyFill="1" applyBorder="1" applyAlignment="1"/>
    <xf numFmtId="3" fontId="1" fillId="0" borderId="7" xfId="0" applyNumberFormat="1" applyFont="1" applyFill="1" applyBorder="1" applyAlignment="1"/>
    <xf numFmtId="164" fontId="1" fillId="0" borderId="7" xfId="0" applyNumberFormat="1" applyFont="1" applyFill="1" applyBorder="1" applyAlignment="1"/>
    <xf numFmtId="3" fontId="1" fillId="0" borderId="8" xfId="0" applyNumberFormat="1" applyFont="1" applyFill="1" applyBorder="1" applyAlignment="1"/>
    <xf numFmtId="1" fontId="1" fillId="0" borderId="7" xfId="0" applyNumberFormat="1" applyFont="1" applyFill="1" applyBorder="1" applyAlignment="1"/>
    <xf numFmtId="3" fontId="8" fillId="0" borderId="1" xfId="0" applyNumberFormat="1" applyFont="1" applyFill="1" applyBorder="1" applyAlignment="1">
      <alignment horizontal="centerContinuous"/>
    </xf>
    <xf numFmtId="0" fontId="1" fillId="0" borderId="0" xfId="0" applyNumberFormat="1" applyFont="1" applyFill="1" applyAlignment="1">
      <alignment horizontal="left" wrapText="1"/>
    </xf>
    <xf numFmtId="0" fontId="7" fillId="0" borderId="0" xfId="0" applyNumberFormat="1" applyFont="1" applyFill="1" applyBorder="1" applyAlignment="1">
      <alignment horizontal="left" wrapText="1"/>
    </xf>
    <xf numFmtId="3" fontId="1" fillId="0" borderId="0" xfId="0" applyNumberFormat="1" applyFont="1" applyFill="1" applyBorder="1" applyAlignment="1"/>
    <xf numFmtId="164" fontId="1"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xf numFmtId="165" fontId="4" fillId="0" borderId="0" xfId="0" applyNumberFormat="1" applyFont="1" applyFill="1" applyAlignment="1"/>
    <xf numFmtId="4" fontId="1" fillId="0" borderId="0" xfId="0" applyNumberFormat="1" applyFont="1" applyFill="1" applyAlignment="1"/>
    <xf numFmtId="165" fontId="1" fillId="0" borderId="0" xfId="0" applyNumberFormat="1" applyFont="1" applyFill="1" applyAlignment="1"/>
    <xf numFmtId="0" fontId="7" fillId="0" borderId="7" xfId="0" applyNumberFormat="1" applyFont="1" applyFill="1" applyBorder="1" applyAlignment="1">
      <alignment horizontal="left" wrapText="1"/>
    </xf>
    <xf numFmtId="165" fontId="1" fillId="0" borderId="7" xfId="0" applyNumberFormat="1" applyFont="1" applyFill="1" applyBorder="1" applyAlignment="1"/>
    <xf numFmtId="3" fontId="1" fillId="0" borderId="5" xfId="0" applyNumberFormat="1" applyFont="1" applyFill="1" applyBorder="1" applyAlignment="1">
      <alignment horizontal="center"/>
    </xf>
    <xf numFmtId="164" fontId="4" fillId="0" borderId="5" xfId="0" applyNumberFormat="1" applyFont="1" applyFill="1" applyBorder="1" applyAlignment="1">
      <alignment horizontal="center"/>
    </xf>
    <xf numFmtId="0" fontId="1" fillId="0" borderId="6" xfId="0" applyFont="1" applyFill="1" applyBorder="1" applyAlignment="1">
      <alignment horizontal="center"/>
    </xf>
    <xf numFmtId="0" fontId="1" fillId="0" borderId="5" xfId="0" applyFont="1" applyFill="1" applyBorder="1" applyAlignment="1">
      <alignment horizontal="center"/>
    </xf>
    <xf numFmtId="0" fontId="4" fillId="0" borderId="5" xfId="0"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2" fillId="0" borderId="3" xfId="0" applyNumberFormat="1" applyFont="1" applyFill="1" applyBorder="1"/>
    <xf numFmtId="0" fontId="2" fillId="0" borderId="3" xfId="0" applyFont="1" applyFill="1" applyBorder="1" applyAlignment="1"/>
    <xf numFmtId="0" fontId="2" fillId="0" borderId="0" xfId="0" applyNumberFormat="1" applyFont="1" applyFill="1"/>
    <xf numFmtId="0" fontId="4" fillId="0" borderId="0" xfId="0" applyFont="1" applyFill="1" applyBorder="1" applyAlignment="1"/>
    <xf numFmtId="3" fontId="4" fillId="0" borderId="0" xfId="0" applyNumberFormat="1" applyFont="1" applyFill="1" applyBorder="1" applyAlignment="1"/>
    <xf numFmtId="164" fontId="4" fillId="0" borderId="0" xfId="0" applyNumberFormat="1" applyFont="1" applyFill="1" applyBorder="1" applyAlignment="1"/>
    <xf numFmtId="0" fontId="1" fillId="0" borderId="0" xfId="0" applyFont="1" applyFill="1" applyBorder="1" applyAlignment="1"/>
    <xf numFmtId="0" fontId="8" fillId="0" borderId="7" xfId="0" applyFont="1" applyFill="1" applyBorder="1" applyAlignment="1"/>
    <xf numFmtId="3" fontId="7" fillId="0" borderId="7" xfId="0" applyNumberFormat="1" applyFont="1" applyFill="1" applyBorder="1" applyAlignment="1"/>
    <xf numFmtId="164" fontId="7" fillId="0" borderId="7" xfId="0" applyNumberFormat="1" applyFont="1" applyFill="1" applyBorder="1" applyAlignment="1"/>
    <xf numFmtId="0" fontId="5" fillId="0" borderId="0" xfId="0" applyNumberFormat="1" applyFont="1" applyFill="1" applyAlignment="1">
      <alignment horizontal="left"/>
    </xf>
    <xf numFmtId="0" fontId="6" fillId="0" borderId="0" xfId="0" applyNumberFormat="1" applyFont="1" applyFill="1" applyAlignment="1">
      <alignment horizontal="left"/>
    </xf>
    <xf numFmtId="0" fontId="2" fillId="0" borderId="3" xfId="0" applyNumberFormat="1" applyFont="1" applyFill="1" applyBorder="1" applyAlignment="1"/>
    <xf numFmtId="0" fontId="2" fillId="0" borderId="0" xfId="0" applyNumberFormat="1" applyFont="1" applyFill="1" applyAlignment="1"/>
    <xf numFmtId="0" fontId="1" fillId="0" borderId="0" xfId="0" applyFont="1" applyAlignment="1"/>
    <xf numFmtId="37" fontId="1" fillId="0" borderId="0" xfId="1" applyNumberFormat="1" applyFont="1" applyFill="1" applyAlignment="1"/>
    <xf numFmtId="37" fontId="1" fillId="0" borderId="0" xfId="0" applyNumberFormat="1" applyFont="1" applyFill="1" applyAlignment="1"/>
    <xf numFmtId="166" fontId="1" fillId="0" borderId="0" xfId="1" applyNumberFormat="1" applyFont="1" applyFill="1" applyAlignment="1"/>
    <xf numFmtId="164" fontId="2" fillId="0" borderId="0" xfId="0" applyNumberFormat="1" applyFont="1" applyFill="1" applyAlignment="1"/>
    <xf numFmtId="166" fontId="4" fillId="0" borderId="1" xfId="1" applyNumberFormat="1" applyFont="1" applyFill="1" applyBorder="1" applyAlignment="1">
      <alignment horizontal="centerContinuous"/>
    </xf>
    <xf numFmtId="166" fontId="1" fillId="0" borderId="0" xfId="1" applyNumberFormat="1" applyFont="1" applyFill="1" applyAlignment="1">
      <alignment horizontal="center"/>
    </xf>
    <xf numFmtId="166" fontId="4" fillId="0" borderId="4" xfId="1" applyNumberFormat="1" applyFont="1" applyFill="1" applyBorder="1" applyAlignment="1">
      <alignment horizontal="center"/>
    </xf>
    <xf numFmtId="166" fontId="2" fillId="0" borderId="0" xfId="1" applyNumberFormat="1" applyFont="1" applyFill="1" applyAlignment="1"/>
    <xf numFmtId="1" fontId="1" fillId="0" borderId="0" xfId="2" applyNumberFormat="1" applyFont="1" applyFill="1" applyAlignment="1"/>
    <xf numFmtId="1" fontId="1" fillId="0" borderId="0" xfId="1" applyNumberFormat="1" applyFont="1" applyFill="1" applyAlignment="1"/>
    <xf numFmtId="1" fontId="1" fillId="0" borderId="0" xfId="1" applyNumberFormat="1" applyFont="1" applyFill="1" applyAlignment="1">
      <alignment horizontal="right"/>
    </xf>
    <xf numFmtId="166" fontId="1" fillId="0" borderId="0" xfId="1" applyNumberFormat="1" applyFont="1" applyFill="1" applyAlignment="1">
      <alignment horizontal="right"/>
    </xf>
    <xf numFmtId="37" fontId="1" fillId="0" borderId="0" xfId="1" applyNumberFormat="1" applyFont="1" applyFill="1" applyAlignment="1">
      <alignment horizontal="right"/>
    </xf>
    <xf numFmtId="166" fontId="1" fillId="0" borderId="7" xfId="1" applyNumberFormat="1" applyFont="1" applyFill="1"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T8148"/>
  <sheetViews>
    <sheetView tabSelected="1" showOutlineSymbols="0" zoomScaleNormal="100" zoomScaleSheetLayoutView="90" workbookViewId="0">
      <pane xSplit="1" topLeftCell="B1" activePane="topRight" state="frozen"/>
      <selection pane="topRight" activeCell="A99" sqref="A99"/>
    </sheetView>
  </sheetViews>
  <sheetFormatPr defaultColWidth="15.796875" defaultRowHeight="11.25"/>
  <cols>
    <col min="1" max="1" width="39" style="5" customWidth="1"/>
    <col min="2" max="2" width="13.3984375" style="3" customWidth="1"/>
    <col min="3" max="3" width="13.3984375" style="4" customWidth="1"/>
    <col min="4" max="17" width="13.3984375" style="5" hidden="1" customWidth="1"/>
    <col min="18" max="18" width="13.3984375" style="3" hidden="1" customWidth="1"/>
    <col min="19" max="19" width="13.3984375" style="4" hidden="1" customWidth="1"/>
    <col min="20" max="20" width="13.3984375" style="3" hidden="1" customWidth="1"/>
    <col min="21" max="21" width="13.3984375" style="4" hidden="1" customWidth="1"/>
    <col min="22" max="22" width="13.3984375" style="3" hidden="1" customWidth="1"/>
    <col min="23" max="23" width="13.3984375" style="5" hidden="1" customWidth="1"/>
    <col min="24" max="24" width="13.3984375" style="3" hidden="1" customWidth="1"/>
    <col min="25" max="25" width="13.3984375" style="5" hidden="1" customWidth="1"/>
    <col min="26" max="26" width="13.3984375" style="3" hidden="1" customWidth="1"/>
    <col min="27" max="27" width="13.3984375" style="4" hidden="1" customWidth="1"/>
    <col min="28" max="28" width="13.3984375" style="3" hidden="1" customWidth="1"/>
    <col min="29" max="29" width="13.3984375" style="4" hidden="1" customWidth="1"/>
    <col min="30" max="35" width="13.3984375" style="5" hidden="1" customWidth="1"/>
    <col min="36" max="47" width="13.3984375" style="5" customWidth="1"/>
    <col min="48" max="48" width="13.3984375" style="92" customWidth="1"/>
    <col min="49" max="49" width="13.3984375" style="4" customWidth="1"/>
    <col min="50" max="50" width="13.3984375" style="92" customWidth="1"/>
    <col min="51" max="51" width="13.3984375" style="4" customWidth="1"/>
    <col min="52" max="52" width="16.59765625" style="5" bestFit="1" customWidth="1"/>
    <col min="53" max="16384" width="15.796875" style="5"/>
  </cols>
  <sheetData>
    <row r="1" spans="1:52" ht="12.75" customHeight="1">
      <c r="A1" s="2" t="s">
        <v>49</v>
      </c>
    </row>
    <row r="2" spans="1:52" ht="12.75" customHeight="1">
      <c r="A2" s="5" t="s">
        <v>125</v>
      </c>
      <c r="R2" s="6"/>
    </row>
    <row r="3" spans="1:52" ht="12.75" customHeight="1" thickBot="1">
      <c r="A3" s="7" t="s">
        <v>121</v>
      </c>
      <c r="B3" s="8"/>
      <c r="C3" s="9"/>
      <c r="D3" s="10"/>
      <c r="E3" s="10"/>
      <c r="F3" s="10"/>
      <c r="G3" s="10"/>
      <c r="H3" s="10"/>
      <c r="I3" s="10"/>
      <c r="J3" s="10"/>
      <c r="K3" s="10"/>
      <c r="L3" s="10"/>
      <c r="M3" s="10"/>
      <c r="N3" s="10"/>
      <c r="O3" s="10"/>
      <c r="P3" s="10"/>
      <c r="Q3" s="10"/>
      <c r="R3" s="8"/>
      <c r="S3" s="9"/>
      <c r="T3" s="8"/>
      <c r="U3" s="9"/>
      <c r="V3" s="8"/>
      <c r="W3" s="10"/>
      <c r="X3" s="8"/>
      <c r="Y3" s="10"/>
      <c r="Z3" s="8"/>
      <c r="AA3" s="9"/>
      <c r="AB3" s="8"/>
      <c r="AC3" s="9"/>
    </row>
    <row r="4" spans="1:52" ht="12.75" customHeight="1" thickTop="1">
      <c r="A4" s="11"/>
      <c r="B4" s="12" t="s">
        <v>0</v>
      </c>
      <c r="C4" s="13"/>
      <c r="D4" s="14" t="s">
        <v>1</v>
      </c>
      <c r="E4" s="11"/>
      <c r="F4" s="11" t="s">
        <v>2</v>
      </c>
      <c r="G4" s="11"/>
      <c r="H4" s="15" t="s">
        <v>3</v>
      </c>
      <c r="I4" s="15"/>
      <c r="J4" s="15" t="s">
        <v>4</v>
      </c>
      <c r="K4" s="15"/>
      <c r="L4" s="15" t="s">
        <v>5</v>
      </c>
      <c r="M4" s="15"/>
      <c r="N4" s="15" t="s">
        <v>6</v>
      </c>
      <c r="O4" s="15"/>
      <c r="P4" s="15" t="s">
        <v>7</v>
      </c>
      <c r="Q4" s="15"/>
      <c r="R4" s="12" t="s">
        <v>8</v>
      </c>
      <c r="S4" s="13"/>
      <c r="T4" s="12" t="s">
        <v>9</v>
      </c>
      <c r="U4" s="13"/>
      <c r="V4" s="16" t="s">
        <v>10</v>
      </c>
      <c r="W4" s="15"/>
      <c r="X4" s="12" t="s">
        <v>11</v>
      </c>
      <c r="Y4" s="15"/>
      <c r="Z4" s="12" t="s">
        <v>12</v>
      </c>
      <c r="AA4" s="13"/>
      <c r="AB4" s="12" t="s">
        <v>13</v>
      </c>
      <c r="AC4" s="13"/>
      <c r="AD4" s="12" t="s">
        <v>48</v>
      </c>
      <c r="AE4" s="13"/>
      <c r="AF4" s="12" t="s">
        <v>52</v>
      </c>
      <c r="AG4" s="13"/>
      <c r="AH4" s="12" t="s">
        <v>54</v>
      </c>
      <c r="AI4" s="13"/>
      <c r="AJ4" s="12" t="s">
        <v>55</v>
      </c>
      <c r="AK4" s="13"/>
      <c r="AL4" s="12" t="s">
        <v>59</v>
      </c>
      <c r="AM4" s="13"/>
      <c r="AN4" s="12" t="s">
        <v>61</v>
      </c>
      <c r="AO4" s="13"/>
      <c r="AP4" s="12" t="s">
        <v>62</v>
      </c>
      <c r="AQ4" s="13"/>
      <c r="AR4" s="12" t="s">
        <v>65</v>
      </c>
      <c r="AS4" s="13"/>
      <c r="AT4" s="12" t="s">
        <v>68</v>
      </c>
      <c r="AU4" s="13"/>
      <c r="AV4" s="94" t="s">
        <v>69</v>
      </c>
      <c r="AW4" s="13"/>
      <c r="AX4" s="94" t="s">
        <v>122</v>
      </c>
      <c r="AY4" s="13"/>
    </row>
    <row r="5" spans="1:52" ht="12.75" customHeight="1">
      <c r="B5" s="17" t="s">
        <v>14</v>
      </c>
      <c r="C5" s="18"/>
      <c r="D5" s="19" t="s">
        <v>14</v>
      </c>
      <c r="E5" s="20" t="s">
        <v>15</v>
      </c>
      <c r="F5" s="20" t="s">
        <v>14</v>
      </c>
      <c r="G5" s="20" t="s">
        <v>15</v>
      </c>
      <c r="H5" s="20" t="s">
        <v>14</v>
      </c>
      <c r="I5" s="20" t="s">
        <v>15</v>
      </c>
      <c r="J5" s="20" t="s">
        <v>14</v>
      </c>
      <c r="K5" s="20" t="s">
        <v>15</v>
      </c>
      <c r="L5" s="20" t="s">
        <v>14</v>
      </c>
      <c r="M5" s="20" t="s">
        <v>15</v>
      </c>
      <c r="N5" s="20" t="s">
        <v>14</v>
      </c>
      <c r="O5" s="21"/>
      <c r="P5" s="20" t="s">
        <v>14</v>
      </c>
      <c r="Q5" s="21"/>
      <c r="R5" s="17" t="s">
        <v>14</v>
      </c>
      <c r="S5" s="22"/>
      <c r="T5" s="17" t="s">
        <v>14</v>
      </c>
      <c r="U5" s="22"/>
      <c r="V5" s="23" t="s">
        <v>14</v>
      </c>
      <c r="W5" s="21"/>
      <c r="X5" s="17" t="s">
        <v>14</v>
      </c>
      <c r="Y5" s="21"/>
      <c r="Z5" s="17" t="s">
        <v>14</v>
      </c>
      <c r="AA5" s="22"/>
      <c r="AB5" s="17" t="s">
        <v>14</v>
      </c>
      <c r="AC5" s="22"/>
      <c r="AD5" s="17" t="s">
        <v>14</v>
      </c>
      <c r="AE5" s="22"/>
      <c r="AF5" s="17" t="s">
        <v>14</v>
      </c>
      <c r="AG5" s="22"/>
      <c r="AH5" s="17" t="s">
        <v>14</v>
      </c>
      <c r="AI5" s="22"/>
      <c r="AJ5" s="17" t="s">
        <v>14</v>
      </c>
      <c r="AK5" s="22"/>
      <c r="AL5" s="17" t="s">
        <v>14</v>
      </c>
      <c r="AM5" s="22"/>
      <c r="AN5" s="17" t="s">
        <v>14</v>
      </c>
      <c r="AO5" s="22"/>
      <c r="AP5" s="17" t="s">
        <v>14</v>
      </c>
      <c r="AQ5" s="22"/>
      <c r="AR5" s="17" t="s">
        <v>14</v>
      </c>
      <c r="AS5" s="22"/>
      <c r="AT5" s="17" t="s">
        <v>14</v>
      </c>
      <c r="AU5" s="22"/>
      <c r="AV5" s="95" t="s">
        <v>14</v>
      </c>
      <c r="AW5" s="22"/>
      <c r="AX5" s="95" t="s">
        <v>14</v>
      </c>
      <c r="AY5" s="22"/>
    </row>
    <row r="6" spans="1:52" ht="12.75" customHeight="1">
      <c r="B6" s="17" t="s">
        <v>16</v>
      </c>
      <c r="C6" s="18" t="s">
        <v>15</v>
      </c>
      <c r="D6" s="19" t="s">
        <v>17</v>
      </c>
      <c r="E6" s="20" t="s">
        <v>18</v>
      </c>
      <c r="F6" s="20" t="s">
        <v>17</v>
      </c>
      <c r="G6" s="20" t="s">
        <v>18</v>
      </c>
      <c r="H6" s="20" t="s">
        <v>17</v>
      </c>
      <c r="I6" s="20" t="s">
        <v>18</v>
      </c>
      <c r="J6" s="20" t="s">
        <v>17</v>
      </c>
      <c r="K6" s="20" t="s">
        <v>18</v>
      </c>
      <c r="L6" s="20" t="s">
        <v>17</v>
      </c>
      <c r="M6" s="20" t="s">
        <v>18</v>
      </c>
      <c r="N6" s="24" t="s">
        <v>16</v>
      </c>
      <c r="O6" s="20" t="s">
        <v>15</v>
      </c>
      <c r="P6" s="24" t="s">
        <v>19</v>
      </c>
      <c r="Q6" s="20" t="s">
        <v>15</v>
      </c>
      <c r="R6" s="17" t="s">
        <v>16</v>
      </c>
      <c r="S6" s="25" t="s">
        <v>15</v>
      </c>
      <c r="T6" s="17" t="s">
        <v>16</v>
      </c>
      <c r="U6" s="25" t="s">
        <v>15</v>
      </c>
      <c r="V6" s="23" t="s">
        <v>16</v>
      </c>
      <c r="W6" s="20" t="s">
        <v>15</v>
      </c>
      <c r="X6" s="17" t="s">
        <v>16</v>
      </c>
      <c r="Y6" s="20" t="s">
        <v>15</v>
      </c>
      <c r="Z6" s="17" t="s">
        <v>16</v>
      </c>
      <c r="AA6" s="25" t="s">
        <v>15</v>
      </c>
      <c r="AB6" s="17" t="s">
        <v>16</v>
      </c>
      <c r="AC6" s="25" t="s">
        <v>15</v>
      </c>
      <c r="AD6" s="17" t="s">
        <v>16</v>
      </c>
      <c r="AE6" s="25" t="s">
        <v>15</v>
      </c>
      <c r="AF6" s="17" t="s">
        <v>16</v>
      </c>
      <c r="AG6" s="25" t="s">
        <v>15</v>
      </c>
      <c r="AH6" s="17" t="s">
        <v>16</v>
      </c>
      <c r="AI6" s="25" t="s">
        <v>15</v>
      </c>
      <c r="AJ6" s="17" t="s">
        <v>16</v>
      </c>
      <c r="AK6" s="25" t="s">
        <v>15</v>
      </c>
      <c r="AL6" s="17" t="s">
        <v>16</v>
      </c>
      <c r="AM6" s="25" t="s">
        <v>15</v>
      </c>
      <c r="AN6" s="17" t="s">
        <v>16</v>
      </c>
      <c r="AO6" s="25" t="s">
        <v>15</v>
      </c>
      <c r="AP6" s="17" t="s">
        <v>16</v>
      </c>
      <c r="AQ6" s="25" t="s">
        <v>15</v>
      </c>
      <c r="AR6" s="17" t="s">
        <v>16</v>
      </c>
      <c r="AS6" s="25" t="s">
        <v>15</v>
      </c>
      <c r="AT6" s="17" t="s">
        <v>16</v>
      </c>
      <c r="AU6" s="25" t="s">
        <v>15</v>
      </c>
      <c r="AV6" s="95" t="s">
        <v>16</v>
      </c>
      <c r="AW6" s="25" t="s">
        <v>15</v>
      </c>
      <c r="AX6" s="95" t="s">
        <v>16</v>
      </c>
      <c r="AY6" s="25" t="s">
        <v>15</v>
      </c>
    </row>
    <row r="7" spans="1:52" ht="12.75" customHeight="1">
      <c r="A7" s="5" t="s">
        <v>20</v>
      </c>
      <c r="B7" s="17" t="s">
        <v>21</v>
      </c>
      <c r="C7" s="18" t="s">
        <v>22</v>
      </c>
      <c r="D7" s="19" t="s">
        <v>21</v>
      </c>
      <c r="E7" s="20" t="s">
        <v>22</v>
      </c>
      <c r="F7" s="20" t="s">
        <v>21</v>
      </c>
      <c r="G7" s="20" t="s">
        <v>22</v>
      </c>
      <c r="H7" s="26" t="s">
        <v>21</v>
      </c>
      <c r="I7" s="26" t="s">
        <v>22</v>
      </c>
      <c r="J7" s="26" t="s">
        <v>21</v>
      </c>
      <c r="K7" s="26" t="s">
        <v>22</v>
      </c>
      <c r="L7" s="26" t="s">
        <v>21</v>
      </c>
      <c r="M7" s="26" t="s">
        <v>22</v>
      </c>
      <c r="N7" s="26" t="s">
        <v>21</v>
      </c>
      <c r="O7" s="26" t="s">
        <v>22</v>
      </c>
      <c r="P7" s="26" t="s">
        <v>21</v>
      </c>
      <c r="Q7" s="26" t="s">
        <v>22</v>
      </c>
      <c r="R7" s="27" t="s">
        <v>21</v>
      </c>
      <c r="S7" s="18" t="s">
        <v>22</v>
      </c>
      <c r="T7" s="27" t="s">
        <v>21</v>
      </c>
      <c r="U7" s="18" t="s">
        <v>22</v>
      </c>
      <c r="V7" s="28" t="s">
        <v>21</v>
      </c>
      <c r="W7" s="26" t="s">
        <v>22</v>
      </c>
      <c r="X7" s="27" t="s">
        <v>21</v>
      </c>
      <c r="Y7" s="26" t="s">
        <v>22</v>
      </c>
      <c r="Z7" s="27" t="s">
        <v>21</v>
      </c>
      <c r="AA7" s="18" t="s">
        <v>22</v>
      </c>
      <c r="AB7" s="27" t="s">
        <v>21</v>
      </c>
      <c r="AC7" s="18" t="s">
        <v>22</v>
      </c>
      <c r="AD7" s="29" t="s">
        <v>21</v>
      </c>
      <c r="AE7" s="30" t="s">
        <v>22</v>
      </c>
      <c r="AF7" s="29" t="s">
        <v>21</v>
      </c>
      <c r="AG7" s="30" t="s">
        <v>22</v>
      </c>
      <c r="AH7" s="29" t="s">
        <v>21</v>
      </c>
      <c r="AI7" s="30" t="s">
        <v>22</v>
      </c>
      <c r="AJ7" s="29" t="s">
        <v>21</v>
      </c>
      <c r="AK7" s="30" t="s">
        <v>22</v>
      </c>
      <c r="AL7" s="29" t="s">
        <v>21</v>
      </c>
      <c r="AM7" s="30" t="s">
        <v>22</v>
      </c>
      <c r="AN7" s="29" t="s">
        <v>21</v>
      </c>
      <c r="AO7" s="30" t="s">
        <v>22</v>
      </c>
      <c r="AP7" s="29" t="s">
        <v>21</v>
      </c>
      <c r="AQ7" s="30" t="s">
        <v>22</v>
      </c>
      <c r="AR7" s="29" t="s">
        <v>21</v>
      </c>
      <c r="AS7" s="30" t="s">
        <v>22</v>
      </c>
      <c r="AT7" s="29" t="s">
        <v>21</v>
      </c>
      <c r="AU7" s="30" t="s">
        <v>22</v>
      </c>
      <c r="AV7" s="96" t="s">
        <v>21</v>
      </c>
      <c r="AW7" s="30" t="s">
        <v>22</v>
      </c>
      <c r="AX7" s="96" t="s">
        <v>21</v>
      </c>
      <c r="AY7" s="30" t="s">
        <v>22</v>
      </c>
    </row>
    <row r="8" spans="1:52" ht="12.75" customHeight="1">
      <c r="A8" s="31"/>
      <c r="B8" s="32"/>
      <c r="C8" s="33"/>
      <c r="D8" s="34"/>
      <c r="E8" s="31"/>
      <c r="F8" s="31"/>
      <c r="G8" s="31"/>
      <c r="H8" s="35"/>
      <c r="I8" s="35"/>
      <c r="J8" s="35"/>
      <c r="K8" s="35"/>
      <c r="L8" s="35"/>
      <c r="M8" s="35"/>
      <c r="N8" s="35"/>
      <c r="O8" s="35"/>
      <c r="P8" s="35"/>
      <c r="Q8" s="35"/>
      <c r="R8" s="36"/>
      <c r="S8" s="37"/>
      <c r="T8" s="36"/>
      <c r="U8" s="37"/>
      <c r="V8" s="38"/>
      <c r="W8" s="35"/>
      <c r="X8" s="36"/>
      <c r="Y8" s="35"/>
      <c r="Z8" s="36"/>
      <c r="AA8" s="37"/>
      <c r="AB8" s="36"/>
      <c r="AC8" s="37"/>
    </row>
    <row r="9" spans="1:52" ht="15" customHeight="1">
      <c r="A9" s="85" t="s">
        <v>23</v>
      </c>
      <c r="B9" s="8"/>
      <c r="C9" s="9"/>
      <c r="D9" s="39"/>
      <c r="E9" s="10"/>
      <c r="F9" s="10"/>
      <c r="G9" s="10"/>
      <c r="H9" s="81"/>
      <c r="I9" s="81"/>
      <c r="J9" s="81"/>
      <c r="K9" s="81"/>
      <c r="L9" s="81"/>
      <c r="M9" s="81"/>
      <c r="N9" s="81"/>
      <c r="O9" s="81"/>
      <c r="P9" s="81"/>
      <c r="Q9" s="81"/>
      <c r="V9" s="40"/>
    </row>
    <row r="10" spans="1:52" ht="12.75" customHeight="1">
      <c r="A10" s="10"/>
      <c r="B10" s="8"/>
      <c r="C10" s="9"/>
      <c r="D10" s="34"/>
      <c r="E10" s="31"/>
      <c r="F10" s="31"/>
      <c r="G10" s="31"/>
      <c r="V10" s="40"/>
    </row>
    <row r="11" spans="1:52" ht="12.75" customHeight="1">
      <c r="A11" s="5" t="s">
        <v>70</v>
      </c>
      <c r="B11" s="3">
        <v>0</v>
      </c>
      <c r="C11" s="9">
        <v>0</v>
      </c>
      <c r="D11" s="41">
        <v>0</v>
      </c>
      <c r="E11" s="42">
        <v>0</v>
      </c>
      <c r="F11" s="42">
        <v>0</v>
      </c>
      <c r="G11" s="42">
        <v>0</v>
      </c>
      <c r="H11" s="42">
        <v>0</v>
      </c>
      <c r="I11" s="42">
        <v>0</v>
      </c>
      <c r="J11" s="42">
        <v>0</v>
      </c>
      <c r="K11" s="42">
        <v>0</v>
      </c>
      <c r="L11" s="42">
        <v>0</v>
      </c>
      <c r="M11" s="42">
        <v>0</v>
      </c>
      <c r="N11" s="5">
        <v>0</v>
      </c>
      <c r="O11" s="5">
        <v>0</v>
      </c>
      <c r="P11" s="5">
        <v>0</v>
      </c>
      <c r="Q11" s="5">
        <v>0</v>
      </c>
      <c r="R11" s="3">
        <v>0</v>
      </c>
      <c r="S11" s="42">
        <v>0</v>
      </c>
      <c r="T11" s="3">
        <v>0</v>
      </c>
      <c r="U11" s="42">
        <v>0</v>
      </c>
      <c r="V11" s="40">
        <v>0</v>
      </c>
      <c r="W11" s="42">
        <v>0</v>
      </c>
      <c r="X11" s="3">
        <v>2</v>
      </c>
      <c r="Y11" s="4">
        <v>2000</v>
      </c>
      <c r="Z11" s="3">
        <v>1</v>
      </c>
      <c r="AA11" s="4">
        <v>1000</v>
      </c>
      <c r="AB11" s="3">
        <v>0</v>
      </c>
      <c r="AC11" s="4">
        <v>0</v>
      </c>
      <c r="AD11" s="5">
        <v>0</v>
      </c>
      <c r="AE11" s="4">
        <v>0</v>
      </c>
      <c r="AF11" s="3">
        <v>0</v>
      </c>
      <c r="AG11" s="4">
        <v>0</v>
      </c>
      <c r="AH11" s="3">
        <v>0</v>
      </c>
      <c r="AI11" s="4">
        <v>0</v>
      </c>
      <c r="AJ11" s="3">
        <v>0</v>
      </c>
      <c r="AK11" s="4">
        <v>0</v>
      </c>
      <c r="AL11" s="3">
        <v>0</v>
      </c>
      <c r="AM11" s="4">
        <v>0</v>
      </c>
      <c r="AN11" s="3">
        <v>0</v>
      </c>
      <c r="AO11" s="4">
        <v>0</v>
      </c>
      <c r="AP11" s="3">
        <v>0</v>
      </c>
      <c r="AQ11" s="4">
        <v>0</v>
      </c>
      <c r="AR11" s="3">
        <v>0</v>
      </c>
      <c r="AS11" s="4">
        <v>0</v>
      </c>
      <c r="AT11" s="90">
        <v>0</v>
      </c>
      <c r="AU11" s="4">
        <v>0</v>
      </c>
      <c r="AV11" s="100">
        <v>0</v>
      </c>
      <c r="AW11" s="4">
        <v>0</v>
      </c>
      <c r="AX11" s="100">
        <v>0</v>
      </c>
      <c r="AY11" s="4">
        <v>0</v>
      </c>
    </row>
    <row r="12" spans="1:52" ht="12.75" customHeight="1">
      <c r="A12" s="5" t="s">
        <v>71</v>
      </c>
      <c r="B12" s="3">
        <v>0</v>
      </c>
      <c r="C12" s="9">
        <v>0</v>
      </c>
      <c r="D12" s="43">
        <v>1</v>
      </c>
      <c r="E12" s="3">
        <v>1000</v>
      </c>
      <c r="F12" s="5">
        <v>3</v>
      </c>
      <c r="G12" s="3">
        <v>4000</v>
      </c>
      <c r="H12" s="5">
        <v>5</v>
      </c>
      <c r="I12" s="3">
        <v>9000</v>
      </c>
      <c r="J12" s="3">
        <v>7</v>
      </c>
      <c r="K12" s="3">
        <v>12000</v>
      </c>
      <c r="L12" s="5">
        <v>4</v>
      </c>
      <c r="M12" s="3">
        <v>7000</v>
      </c>
      <c r="N12" s="5">
        <v>7</v>
      </c>
      <c r="O12" s="3">
        <v>13000</v>
      </c>
      <c r="P12" s="5">
        <v>12</v>
      </c>
      <c r="Q12" s="3">
        <v>21000</v>
      </c>
      <c r="R12" s="3">
        <v>12</v>
      </c>
      <c r="S12" s="4">
        <v>24000</v>
      </c>
      <c r="T12" s="3">
        <v>14</v>
      </c>
      <c r="U12" s="4">
        <v>20000</v>
      </c>
      <c r="V12" s="40">
        <v>11</v>
      </c>
      <c r="W12" s="4">
        <v>19000</v>
      </c>
      <c r="X12" s="3">
        <v>10</v>
      </c>
      <c r="Y12" s="4">
        <v>18000</v>
      </c>
      <c r="Z12" s="3">
        <v>13</v>
      </c>
      <c r="AA12" s="4">
        <v>21000</v>
      </c>
      <c r="AB12" s="3">
        <v>10</v>
      </c>
      <c r="AC12" s="4">
        <v>17000</v>
      </c>
      <c r="AD12" s="5">
        <v>9</v>
      </c>
      <c r="AE12" s="4">
        <v>13000</v>
      </c>
      <c r="AF12" s="3">
        <v>4</v>
      </c>
      <c r="AG12" s="4">
        <v>6000</v>
      </c>
      <c r="AH12" s="3">
        <v>6</v>
      </c>
      <c r="AI12" s="4">
        <v>10000</v>
      </c>
      <c r="AJ12" s="3">
        <v>5</v>
      </c>
      <c r="AK12" s="4">
        <v>8000</v>
      </c>
      <c r="AL12" s="3">
        <v>8</v>
      </c>
      <c r="AM12" s="4">
        <v>12000</v>
      </c>
      <c r="AN12" s="3">
        <v>6</v>
      </c>
      <c r="AO12" s="4">
        <v>10000</v>
      </c>
      <c r="AP12" s="3">
        <v>4</v>
      </c>
      <c r="AQ12" s="4">
        <v>7000</v>
      </c>
      <c r="AR12" s="3">
        <v>5</v>
      </c>
      <c r="AS12" s="4">
        <v>8000</v>
      </c>
      <c r="AT12" s="90">
        <v>5</v>
      </c>
      <c r="AU12" s="4">
        <v>6000</v>
      </c>
      <c r="AV12" s="100">
        <v>3</v>
      </c>
      <c r="AW12" s="4">
        <v>3500</v>
      </c>
      <c r="AX12" s="100">
        <v>3</v>
      </c>
      <c r="AY12" s="4">
        <v>6000</v>
      </c>
      <c r="AZ12" s="4"/>
    </row>
    <row r="13" spans="1:52" ht="12.75" customHeight="1">
      <c r="A13" s="5" t="s">
        <v>72</v>
      </c>
      <c r="B13" s="3">
        <v>9</v>
      </c>
      <c r="C13" s="9">
        <v>17000</v>
      </c>
      <c r="D13" s="43">
        <v>44</v>
      </c>
      <c r="E13" s="3">
        <v>85000</v>
      </c>
      <c r="F13" s="5">
        <v>56</v>
      </c>
      <c r="G13" s="3">
        <v>106000</v>
      </c>
      <c r="H13" s="5">
        <v>66</v>
      </c>
      <c r="I13" s="3">
        <v>124000</v>
      </c>
      <c r="J13" s="3">
        <v>69</v>
      </c>
      <c r="K13" s="3">
        <v>129000</v>
      </c>
      <c r="L13" s="5">
        <v>80</v>
      </c>
      <c r="M13" s="3">
        <v>149000</v>
      </c>
      <c r="N13" s="5">
        <v>78</v>
      </c>
      <c r="O13" s="3">
        <v>146000</v>
      </c>
      <c r="P13" s="5">
        <v>81</v>
      </c>
      <c r="Q13" s="3">
        <v>147000</v>
      </c>
      <c r="R13" s="3">
        <v>80</v>
      </c>
      <c r="S13" s="4">
        <v>152000</v>
      </c>
      <c r="T13" s="3">
        <v>92</v>
      </c>
      <c r="U13" s="4">
        <v>170000</v>
      </c>
      <c r="V13" s="40">
        <v>100</v>
      </c>
      <c r="W13" s="4">
        <v>181000</v>
      </c>
      <c r="X13" s="3">
        <v>93</v>
      </c>
      <c r="Y13" s="4">
        <v>176000</v>
      </c>
      <c r="Z13" s="3">
        <v>98</v>
      </c>
      <c r="AA13" s="4">
        <v>185000</v>
      </c>
      <c r="AB13" s="3">
        <v>89</v>
      </c>
      <c r="AC13" s="4">
        <v>169000</v>
      </c>
      <c r="AD13" s="5">
        <v>77</v>
      </c>
      <c r="AE13" s="4">
        <v>141000</v>
      </c>
      <c r="AF13" s="3">
        <v>76</v>
      </c>
      <c r="AG13" s="4">
        <v>140000</v>
      </c>
      <c r="AH13" s="3">
        <v>67</v>
      </c>
      <c r="AI13" s="4">
        <v>124000</v>
      </c>
      <c r="AJ13" s="3">
        <v>68</v>
      </c>
      <c r="AK13" s="4">
        <v>128000</v>
      </c>
      <c r="AL13" s="3">
        <v>69</v>
      </c>
      <c r="AM13" s="4">
        <v>130000</v>
      </c>
      <c r="AN13" s="3">
        <v>82</v>
      </c>
      <c r="AO13" s="4">
        <v>153000</v>
      </c>
      <c r="AP13" s="3">
        <v>75</v>
      </c>
      <c r="AQ13" s="4">
        <v>142000</v>
      </c>
      <c r="AR13" s="3">
        <v>67</v>
      </c>
      <c r="AS13" s="4">
        <v>126000</v>
      </c>
      <c r="AT13" s="90">
        <v>64</v>
      </c>
      <c r="AU13" s="4">
        <v>88500</v>
      </c>
      <c r="AV13" s="100">
        <v>51</v>
      </c>
      <c r="AW13" s="4">
        <v>86625</v>
      </c>
      <c r="AX13" s="100">
        <v>53</v>
      </c>
      <c r="AY13" s="4">
        <v>91000</v>
      </c>
      <c r="AZ13" s="4"/>
    </row>
    <row r="14" spans="1:52" ht="12.75" customHeight="1">
      <c r="A14" s="5" t="s">
        <v>73</v>
      </c>
      <c r="B14" s="3">
        <v>88</v>
      </c>
      <c r="C14" s="9">
        <v>171000</v>
      </c>
      <c r="D14" s="43">
        <v>271</v>
      </c>
      <c r="E14" s="3">
        <v>526000</v>
      </c>
      <c r="F14" s="5">
        <v>364</v>
      </c>
      <c r="G14" s="3">
        <v>698000</v>
      </c>
      <c r="H14" s="5">
        <v>449</v>
      </c>
      <c r="I14" s="3">
        <v>843000</v>
      </c>
      <c r="J14" s="3">
        <v>435</v>
      </c>
      <c r="K14" s="3">
        <v>830000</v>
      </c>
      <c r="L14" s="5">
        <v>452</v>
      </c>
      <c r="M14" s="3">
        <v>850000</v>
      </c>
      <c r="N14" s="5">
        <v>499</v>
      </c>
      <c r="O14" s="3">
        <v>940000</v>
      </c>
      <c r="P14" s="5">
        <v>487</v>
      </c>
      <c r="Q14" s="3">
        <v>917000</v>
      </c>
      <c r="R14" s="3">
        <v>512</v>
      </c>
      <c r="S14" s="4">
        <v>955000</v>
      </c>
      <c r="T14" s="3">
        <v>615</v>
      </c>
      <c r="U14" s="4">
        <v>1159000</v>
      </c>
      <c r="V14" s="40">
        <v>687</v>
      </c>
      <c r="W14" s="4">
        <v>1301000</v>
      </c>
      <c r="X14" s="3">
        <v>732</v>
      </c>
      <c r="Y14" s="4">
        <v>1375326</v>
      </c>
      <c r="Z14" s="3">
        <v>748</v>
      </c>
      <c r="AA14" s="4">
        <v>1424154</v>
      </c>
      <c r="AB14" s="3">
        <v>743</v>
      </c>
      <c r="AC14" s="4">
        <v>1396486</v>
      </c>
      <c r="AD14" s="5">
        <v>730</v>
      </c>
      <c r="AE14" s="4">
        <v>1381900</v>
      </c>
      <c r="AF14" s="3">
        <v>758</v>
      </c>
      <c r="AG14" s="4">
        <v>1444582</v>
      </c>
      <c r="AH14" s="3">
        <v>749</v>
      </c>
      <c r="AI14" s="4">
        <v>1427000</v>
      </c>
      <c r="AJ14" s="3">
        <v>754</v>
      </c>
      <c r="AK14" s="4">
        <v>1438000</v>
      </c>
      <c r="AL14" s="3">
        <v>795</v>
      </c>
      <c r="AM14" s="4">
        <v>1506395</v>
      </c>
      <c r="AN14" s="3">
        <v>803</v>
      </c>
      <c r="AO14" s="4">
        <v>1526702</v>
      </c>
      <c r="AP14" s="3">
        <v>728</v>
      </c>
      <c r="AQ14" s="4">
        <v>1375807</v>
      </c>
      <c r="AR14" s="3">
        <v>697</v>
      </c>
      <c r="AS14" s="4">
        <v>1330491</v>
      </c>
      <c r="AT14" s="90">
        <v>601</v>
      </c>
      <c r="AU14" s="4">
        <v>833250</v>
      </c>
      <c r="AV14" s="100">
        <v>518</v>
      </c>
      <c r="AW14" s="4">
        <v>849625</v>
      </c>
      <c r="AX14" s="100">
        <v>426</v>
      </c>
      <c r="AY14" s="4">
        <v>809000</v>
      </c>
      <c r="AZ14" s="4"/>
    </row>
    <row r="15" spans="1:52" ht="12.75" customHeight="1">
      <c r="A15" s="5" t="s">
        <v>74</v>
      </c>
      <c r="B15" s="3">
        <v>3</v>
      </c>
      <c r="C15" s="9">
        <v>6000</v>
      </c>
      <c r="D15" s="43">
        <v>10</v>
      </c>
      <c r="E15" s="3">
        <v>19000</v>
      </c>
      <c r="F15" s="5">
        <v>16</v>
      </c>
      <c r="G15" s="3">
        <v>30000</v>
      </c>
      <c r="H15" s="5">
        <v>20</v>
      </c>
      <c r="I15" s="3">
        <v>36000</v>
      </c>
      <c r="J15" s="3">
        <v>25</v>
      </c>
      <c r="K15" s="3">
        <v>47000</v>
      </c>
      <c r="L15" s="5">
        <v>29</v>
      </c>
      <c r="M15" s="3">
        <v>54000</v>
      </c>
      <c r="N15" s="5">
        <v>30</v>
      </c>
      <c r="O15" s="3">
        <v>54000</v>
      </c>
      <c r="P15" s="5">
        <v>30</v>
      </c>
      <c r="Q15" s="3">
        <v>57000</v>
      </c>
      <c r="R15" s="3">
        <v>41</v>
      </c>
      <c r="S15" s="4">
        <v>75000</v>
      </c>
      <c r="T15" s="3">
        <v>52</v>
      </c>
      <c r="U15" s="4">
        <v>91000</v>
      </c>
      <c r="V15" s="40">
        <v>58</v>
      </c>
      <c r="W15" s="4">
        <v>107000</v>
      </c>
      <c r="X15" s="3">
        <v>55</v>
      </c>
      <c r="Y15" s="4">
        <v>105000</v>
      </c>
      <c r="Z15" s="3">
        <v>60</v>
      </c>
      <c r="AA15" s="4">
        <v>111000</v>
      </c>
      <c r="AB15" s="3">
        <v>57</v>
      </c>
      <c r="AC15" s="4">
        <v>101000</v>
      </c>
      <c r="AD15" s="5">
        <v>51</v>
      </c>
      <c r="AE15" s="4">
        <v>94000</v>
      </c>
      <c r="AF15" s="3">
        <v>44</v>
      </c>
      <c r="AG15" s="4">
        <v>82000</v>
      </c>
      <c r="AH15" s="3">
        <v>47</v>
      </c>
      <c r="AI15" s="4">
        <v>88000</v>
      </c>
      <c r="AJ15" s="3">
        <v>47</v>
      </c>
      <c r="AK15" s="4">
        <v>88000</v>
      </c>
      <c r="AL15" s="3">
        <v>43</v>
      </c>
      <c r="AM15" s="4">
        <v>78000</v>
      </c>
      <c r="AN15" s="3">
        <v>49</v>
      </c>
      <c r="AO15" s="4">
        <v>97000</v>
      </c>
      <c r="AP15" s="3">
        <v>46</v>
      </c>
      <c r="AQ15" s="4">
        <v>86000</v>
      </c>
      <c r="AR15" s="3">
        <v>29</v>
      </c>
      <c r="AS15" s="4">
        <v>57000</v>
      </c>
      <c r="AT15" s="90">
        <v>26</v>
      </c>
      <c r="AU15" s="4">
        <v>37500</v>
      </c>
      <c r="AV15" s="100">
        <v>27</v>
      </c>
      <c r="AW15" s="4">
        <v>44625</v>
      </c>
      <c r="AX15" s="100">
        <v>29</v>
      </c>
      <c r="AY15" s="4">
        <v>54000</v>
      </c>
      <c r="AZ15" s="4"/>
    </row>
    <row r="16" spans="1:52" ht="12.75" customHeight="1">
      <c r="A16" s="5" t="s">
        <v>75</v>
      </c>
      <c r="B16" s="3">
        <v>6</v>
      </c>
      <c r="C16" s="9">
        <v>12000</v>
      </c>
      <c r="D16" s="43">
        <v>28</v>
      </c>
      <c r="E16" s="3">
        <v>53000</v>
      </c>
      <c r="F16" s="5">
        <v>34</v>
      </c>
      <c r="G16" s="3">
        <v>68000</v>
      </c>
      <c r="H16" s="5">
        <v>40</v>
      </c>
      <c r="I16" s="3">
        <v>74000</v>
      </c>
      <c r="J16" s="3">
        <v>54</v>
      </c>
      <c r="K16" s="3">
        <v>102000</v>
      </c>
      <c r="L16" s="5">
        <v>59</v>
      </c>
      <c r="M16" s="3">
        <v>113000</v>
      </c>
      <c r="N16" s="5">
        <v>57</v>
      </c>
      <c r="O16" s="3">
        <v>112000</v>
      </c>
      <c r="P16" s="5">
        <v>58</v>
      </c>
      <c r="Q16" s="3">
        <v>112000</v>
      </c>
      <c r="R16" s="3">
        <v>75</v>
      </c>
      <c r="S16" s="4">
        <v>141000</v>
      </c>
      <c r="T16" s="3">
        <v>92</v>
      </c>
      <c r="U16" s="4">
        <v>176000</v>
      </c>
      <c r="V16" s="40">
        <v>103</v>
      </c>
      <c r="W16" s="4">
        <v>195000</v>
      </c>
      <c r="X16" s="3">
        <v>108</v>
      </c>
      <c r="Y16" s="4">
        <v>203831</v>
      </c>
      <c r="Z16" s="3">
        <v>102</v>
      </c>
      <c r="AA16" s="4">
        <v>196000</v>
      </c>
      <c r="AB16" s="3">
        <v>101</v>
      </c>
      <c r="AC16" s="4">
        <v>191000</v>
      </c>
      <c r="AD16" s="5">
        <v>90</v>
      </c>
      <c r="AE16" s="4">
        <v>171000</v>
      </c>
      <c r="AF16" s="3">
        <v>91</v>
      </c>
      <c r="AG16" s="4">
        <v>178000</v>
      </c>
      <c r="AH16" s="3">
        <v>94</v>
      </c>
      <c r="AI16" s="4">
        <v>180000</v>
      </c>
      <c r="AJ16" s="3">
        <v>92</v>
      </c>
      <c r="AK16" s="4">
        <v>174000</v>
      </c>
      <c r="AL16" s="3">
        <v>85</v>
      </c>
      <c r="AM16" s="4">
        <v>163000</v>
      </c>
      <c r="AN16" s="3">
        <v>104</v>
      </c>
      <c r="AO16" s="4">
        <v>197000</v>
      </c>
      <c r="AP16" s="3">
        <v>96</v>
      </c>
      <c r="AQ16" s="4">
        <v>178364</v>
      </c>
      <c r="AR16" s="3">
        <v>93</v>
      </c>
      <c r="AS16" s="4">
        <v>172000</v>
      </c>
      <c r="AT16" s="90">
        <v>81</v>
      </c>
      <c r="AU16" s="4">
        <v>114000</v>
      </c>
      <c r="AV16" s="100">
        <v>68</v>
      </c>
      <c r="AW16" s="4">
        <v>110250</v>
      </c>
      <c r="AX16" s="100">
        <v>60</v>
      </c>
      <c r="AY16" s="4">
        <v>110000</v>
      </c>
      <c r="AZ16" s="4"/>
    </row>
    <row r="17" spans="1:52" ht="12.75" customHeight="1">
      <c r="A17" s="5" t="s">
        <v>76</v>
      </c>
      <c r="B17" s="3">
        <v>17</v>
      </c>
      <c r="C17" s="9">
        <v>33000</v>
      </c>
      <c r="D17" s="43">
        <v>73</v>
      </c>
      <c r="E17" s="3">
        <v>145000</v>
      </c>
      <c r="F17" s="5">
        <v>94</v>
      </c>
      <c r="G17" s="3">
        <v>182000</v>
      </c>
      <c r="H17" s="5">
        <v>123</v>
      </c>
      <c r="I17" s="3">
        <v>233000</v>
      </c>
      <c r="J17" s="3">
        <v>149</v>
      </c>
      <c r="K17" s="3">
        <v>284000</v>
      </c>
      <c r="L17" s="5">
        <v>161</v>
      </c>
      <c r="M17" s="3">
        <v>301000</v>
      </c>
      <c r="N17" s="5">
        <v>169</v>
      </c>
      <c r="O17" s="3">
        <v>316000</v>
      </c>
      <c r="P17" s="5">
        <v>179</v>
      </c>
      <c r="Q17" s="3">
        <v>336000</v>
      </c>
      <c r="R17" s="3">
        <v>206</v>
      </c>
      <c r="S17" s="4">
        <v>391000</v>
      </c>
      <c r="T17" s="3">
        <v>191</v>
      </c>
      <c r="U17" s="4">
        <v>363000</v>
      </c>
      <c r="V17" s="40">
        <v>198</v>
      </c>
      <c r="W17" s="4">
        <v>369000</v>
      </c>
      <c r="X17" s="3">
        <v>209</v>
      </c>
      <c r="Y17" s="4">
        <v>389000</v>
      </c>
      <c r="Z17" s="3">
        <v>208</v>
      </c>
      <c r="AA17" s="4">
        <v>393000</v>
      </c>
      <c r="AB17" s="3">
        <v>202</v>
      </c>
      <c r="AC17" s="4">
        <v>387000</v>
      </c>
      <c r="AD17" s="5">
        <v>206</v>
      </c>
      <c r="AE17" s="4">
        <v>381000</v>
      </c>
      <c r="AF17" s="3">
        <v>195</v>
      </c>
      <c r="AG17" s="4">
        <v>356000</v>
      </c>
      <c r="AH17" s="3">
        <v>180</v>
      </c>
      <c r="AI17" s="4">
        <v>338000</v>
      </c>
      <c r="AJ17" s="3">
        <v>174</v>
      </c>
      <c r="AK17" s="4">
        <v>317000</v>
      </c>
      <c r="AL17" s="3">
        <v>171</v>
      </c>
      <c r="AM17" s="4">
        <v>329000</v>
      </c>
      <c r="AN17" s="3">
        <v>198</v>
      </c>
      <c r="AO17" s="4">
        <v>378000</v>
      </c>
      <c r="AP17" s="3">
        <v>194</v>
      </c>
      <c r="AQ17" s="4">
        <v>363000</v>
      </c>
      <c r="AR17" s="3">
        <v>184</v>
      </c>
      <c r="AS17" s="4">
        <v>346000</v>
      </c>
      <c r="AT17" s="90">
        <v>173</v>
      </c>
      <c r="AU17" s="4">
        <v>249750</v>
      </c>
      <c r="AV17" s="100">
        <v>158</v>
      </c>
      <c r="AW17" s="4">
        <v>266000</v>
      </c>
      <c r="AX17" s="100">
        <v>146</v>
      </c>
      <c r="AY17" s="4">
        <v>281000</v>
      </c>
      <c r="AZ17" s="4"/>
    </row>
    <row r="18" spans="1:52" ht="12.75" customHeight="1">
      <c r="A18" s="5" t="s">
        <v>77</v>
      </c>
      <c r="B18" s="3">
        <v>79</v>
      </c>
      <c r="C18" s="9">
        <v>155000</v>
      </c>
      <c r="D18" s="43">
        <v>394</v>
      </c>
      <c r="E18" s="3">
        <v>777000</v>
      </c>
      <c r="F18" s="5">
        <v>501</v>
      </c>
      <c r="G18" s="3">
        <v>974000</v>
      </c>
      <c r="H18" s="5">
        <v>585</v>
      </c>
      <c r="I18" s="3">
        <v>1140000</v>
      </c>
      <c r="J18" s="3">
        <v>620</v>
      </c>
      <c r="K18" s="3">
        <v>1195000</v>
      </c>
      <c r="L18" s="5">
        <v>638</v>
      </c>
      <c r="M18" s="3">
        <v>1237000</v>
      </c>
      <c r="N18" s="5">
        <v>724</v>
      </c>
      <c r="O18" s="3">
        <v>1401000</v>
      </c>
      <c r="P18" s="5">
        <v>775</v>
      </c>
      <c r="Q18" s="3">
        <v>1485000</v>
      </c>
      <c r="R18" s="3">
        <v>830</v>
      </c>
      <c r="S18" s="4">
        <v>1595000</v>
      </c>
      <c r="T18" s="3">
        <v>969</v>
      </c>
      <c r="U18" s="4">
        <v>1888000</v>
      </c>
      <c r="V18" s="40">
        <v>1051</v>
      </c>
      <c r="W18" s="4">
        <v>2030737.46</v>
      </c>
      <c r="X18" s="3">
        <v>1134</v>
      </c>
      <c r="Y18" s="4">
        <v>2189571</v>
      </c>
      <c r="Z18" s="3">
        <v>1185</v>
      </c>
      <c r="AA18" s="4">
        <v>2282899</v>
      </c>
      <c r="AB18" s="3">
        <v>1169</v>
      </c>
      <c r="AC18" s="4">
        <v>2261337</v>
      </c>
      <c r="AD18" s="5">
        <v>1189</v>
      </c>
      <c r="AE18" s="4">
        <v>2294564</v>
      </c>
      <c r="AF18" s="3">
        <v>1208</v>
      </c>
      <c r="AG18" s="4">
        <v>2339290</v>
      </c>
      <c r="AH18" s="3">
        <v>1287</v>
      </c>
      <c r="AI18" s="4">
        <v>2495599</v>
      </c>
      <c r="AJ18" s="3">
        <v>1307</v>
      </c>
      <c r="AK18" s="4">
        <v>2530418</v>
      </c>
      <c r="AL18" s="3">
        <v>1306</v>
      </c>
      <c r="AM18" s="4">
        <v>2526021</v>
      </c>
      <c r="AN18" s="3">
        <v>1296</v>
      </c>
      <c r="AO18" s="4">
        <v>2514364</v>
      </c>
      <c r="AP18" s="3">
        <v>1201</v>
      </c>
      <c r="AQ18" s="4">
        <v>2330206</v>
      </c>
      <c r="AR18" s="3">
        <v>1114</v>
      </c>
      <c r="AS18" s="4">
        <v>2168076</v>
      </c>
      <c r="AT18" s="90">
        <v>1025</v>
      </c>
      <c r="AU18" s="4">
        <v>1488002</v>
      </c>
      <c r="AV18" s="100">
        <v>905</v>
      </c>
      <c r="AW18" s="4">
        <v>1522862</v>
      </c>
      <c r="AX18" s="100">
        <v>807</v>
      </c>
      <c r="AY18" s="4">
        <v>1539238</v>
      </c>
      <c r="AZ18" s="4"/>
    </row>
    <row r="19" spans="1:52" ht="12.75" customHeight="1">
      <c r="A19" s="5" t="s">
        <v>78</v>
      </c>
      <c r="B19" s="3">
        <v>22</v>
      </c>
      <c r="C19" s="9">
        <v>43000</v>
      </c>
      <c r="D19" s="43">
        <v>66</v>
      </c>
      <c r="E19" s="3">
        <v>129000</v>
      </c>
      <c r="F19" s="5">
        <v>103</v>
      </c>
      <c r="G19" s="3">
        <v>194000</v>
      </c>
      <c r="H19" s="5">
        <v>113</v>
      </c>
      <c r="I19" s="3">
        <v>216000</v>
      </c>
      <c r="J19" s="3">
        <v>126</v>
      </c>
      <c r="K19" s="3">
        <v>238000</v>
      </c>
      <c r="L19" s="5">
        <v>120</v>
      </c>
      <c r="M19" s="3">
        <v>228000</v>
      </c>
      <c r="N19" s="5">
        <v>133</v>
      </c>
      <c r="O19" s="3">
        <v>251000</v>
      </c>
      <c r="P19" s="5">
        <v>145</v>
      </c>
      <c r="Q19" s="3">
        <v>273000</v>
      </c>
      <c r="R19" s="3">
        <v>162</v>
      </c>
      <c r="S19" s="4">
        <v>304000</v>
      </c>
      <c r="T19" s="3">
        <v>186</v>
      </c>
      <c r="U19" s="4">
        <v>341000</v>
      </c>
      <c r="V19" s="40">
        <v>192</v>
      </c>
      <c r="W19" s="4">
        <v>355000</v>
      </c>
      <c r="X19" s="3">
        <v>188</v>
      </c>
      <c r="Y19" s="4">
        <v>355000</v>
      </c>
      <c r="Z19" s="3">
        <v>219</v>
      </c>
      <c r="AA19" s="4">
        <v>405000</v>
      </c>
      <c r="AB19" s="3">
        <v>216</v>
      </c>
      <c r="AC19" s="4">
        <v>406000</v>
      </c>
      <c r="AD19" s="5">
        <v>224</v>
      </c>
      <c r="AE19" s="4">
        <v>417000</v>
      </c>
      <c r="AF19" s="3">
        <v>202</v>
      </c>
      <c r="AG19" s="4">
        <v>388000</v>
      </c>
      <c r="AH19" s="3">
        <v>200</v>
      </c>
      <c r="AI19" s="4">
        <v>378000</v>
      </c>
      <c r="AJ19" s="3">
        <v>170</v>
      </c>
      <c r="AK19" s="4">
        <v>323000</v>
      </c>
      <c r="AL19" s="3">
        <v>168</v>
      </c>
      <c r="AM19" s="4">
        <v>315000</v>
      </c>
      <c r="AN19" s="3">
        <v>169</v>
      </c>
      <c r="AO19" s="4">
        <v>320000</v>
      </c>
      <c r="AP19" s="3">
        <v>154</v>
      </c>
      <c r="AQ19" s="4">
        <v>289000</v>
      </c>
      <c r="AR19" s="3">
        <v>132</v>
      </c>
      <c r="AS19" s="4">
        <v>248000</v>
      </c>
      <c r="AT19" s="90">
        <v>123</v>
      </c>
      <c r="AU19" s="4">
        <v>173250</v>
      </c>
      <c r="AV19" s="100">
        <v>98</v>
      </c>
      <c r="AW19" s="4">
        <v>166250</v>
      </c>
      <c r="AX19" s="100">
        <v>85</v>
      </c>
      <c r="AY19" s="4">
        <v>163000</v>
      </c>
      <c r="AZ19" s="4"/>
    </row>
    <row r="20" spans="1:52" ht="12.75" customHeight="1">
      <c r="A20" s="5" t="s">
        <v>79</v>
      </c>
      <c r="B20" s="3">
        <v>323</v>
      </c>
      <c r="C20" s="9">
        <v>624000</v>
      </c>
      <c r="D20" s="40">
        <v>1118</v>
      </c>
      <c r="E20" s="3">
        <v>2178000</v>
      </c>
      <c r="F20" s="3">
        <v>1517</v>
      </c>
      <c r="G20" s="3">
        <v>2958000</v>
      </c>
      <c r="H20" s="5">
        <v>1707</v>
      </c>
      <c r="I20" s="3">
        <v>3281000</v>
      </c>
      <c r="J20" s="3">
        <v>1749</v>
      </c>
      <c r="K20" s="3">
        <v>3327000</v>
      </c>
      <c r="L20" s="3">
        <v>1707</v>
      </c>
      <c r="M20" s="3">
        <v>3254000</v>
      </c>
      <c r="N20" s="3">
        <v>1820</v>
      </c>
      <c r="O20" s="3">
        <v>3454000</v>
      </c>
      <c r="P20" s="3">
        <v>1966</v>
      </c>
      <c r="Q20" s="3">
        <v>3760000</v>
      </c>
      <c r="R20" s="3">
        <v>2152</v>
      </c>
      <c r="S20" s="4">
        <v>4117000</v>
      </c>
      <c r="T20" s="3">
        <v>2350</v>
      </c>
      <c r="U20" s="4">
        <v>4520563.88</v>
      </c>
      <c r="V20" s="40">
        <v>2488</v>
      </c>
      <c r="W20" s="4">
        <v>4743000</v>
      </c>
      <c r="X20" s="3">
        <v>2444</v>
      </c>
      <c r="Y20" s="4">
        <v>4670258</v>
      </c>
      <c r="Z20" s="3">
        <v>2525</v>
      </c>
      <c r="AA20" s="4">
        <v>4824714</v>
      </c>
      <c r="AB20" s="3">
        <v>2552</v>
      </c>
      <c r="AC20" s="4">
        <v>4865484</v>
      </c>
      <c r="AD20" s="5">
        <v>2511</v>
      </c>
      <c r="AE20" s="4">
        <v>4785938</v>
      </c>
      <c r="AF20" s="3">
        <v>2535</v>
      </c>
      <c r="AG20" s="4">
        <v>4858091</v>
      </c>
      <c r="AH20" s="3">
        <v>2514</v>
      </c>
      <c r="AI20" s="4">
        <v>4724342</v>
      </c>
      <c r="AJ20" s="3">
        <v>2412</v>
      </c>
      <c r="AK20" s="4">
        <v>4596894</v>
      </c>
      <c r="AL20" s="3">
        <v>2381</v>
      </c>
      <c r="AM20" s="1">
        <v>4539112.97</v>
      </c>
      <c r="AN20" s="3">
        <v>2411</v>
      </c>
      <c r="AO20" s="4">
        <v>4593806</v>
      </c>
      <c r="AP20" s="3">
        <v>2321</v>
      </c>
      <c r="AQ20" s="4">
        <v>4396180</v>
      </c>
      <c r="AR20" s="3">
        <v>2185</v>
      </c>
      <c r="AS20" s="4">
        <v>4171757</v>
      </c>
      <c r="AT20" s="90">
        <v>2115</v>
      </c>
      <c r="AU20" s="4">
        <v>3017289.75</v>
      </c>
      <c r="AV20" s="100">
        <v>1900</v>
      </c>
      <c r="AW20" s="4">
        <v>3168707</v>
      </c>
      <c r="AX20" s="100">
        <v>1854</v>
      </c>
      <c r="AY20" s="4">
        <v>3567264</v>
      </c>
      <c r="AZ20" s="4"/>
    </row>
    <row r="21" spans="1:52" ht="12.75" customHeight="1">
      <c r="A21" s="5" t="s">
        <v>80</v>
      </c>
      <c r="B21" s="3">
        <v>55</v>
      </c>
      <c r="C21" s="9">
        <v>105000</v>
      </c>
      <c r="D21" s="43">
        <v>187</v>
      </c>
      <c r="E21" s="3">
        <v>358000</v>
      </c>
      <c r="F21" s="5">
        <v>243</v>
      </c>
      <c r="G21" s="3">
        <v>475000</v>
      </c>
      <c r="H21" s="5">
        <v>274</v>
      </c>
      <c r="I21" s="3">
        <v>525000</v>
      </c>
      <c r="J21" s="3">
        <v>267</v>
      </c>
      <c r="K21" s="3">
        <v>506000</v>
      </c>
      <c r="L21" s="5">
        <v>265</v>
      </c>
      <c r="M21" s="3">
        <v>510000</v>
      </c>
      <c r="N21" s="3">
        <v>265</v>
      </c>
      <c r="O21" s="3">
        <v>510000</v>
      </c>
      <c r="P21" s="5">
        <v>292</v>
      </c>
      <c r="Q21" s="3">
        <v>559000</v>
      </c>
      <c r="R21" s="3">
        <v>294</v>
      </c>
      <c r="S21" s="4">
        <v>570000</v>
      </c>
      <c r="T21" s="3">
        <v>326</v>
      </c>
      <c r="U21" s="4">
        <v>626554.48</v>
      </c>
      <c r="V21" s="40">
        <v>339</v>
      </c>
      <c r="W21" s="4">
        <v>649000</v>
      </c>
      <c r="X21" s="3">
        <v>325</v>
      </c>
      <c r="Y21" s="4">
        <v>627000</v>
      </c>
      <c r="Z21" s="3">
        <v>341</v>
      </c>
      <c r="AA21" s="4">
        <v>651802</v>
      </c>
      <c r="AB21" s="3">
        <v>318</v>
      </c>
      <c r="AC21" s="4">
        <v>610499</v>
      </c>
      <c r="AD21" s="5">
        <v>321</v>
      </c>
      <c r="AE21" s="4">
        <v>616558</v>
      </c>
      <c r="AF21" s="3">
        <v>295</v>
      </c>
      <c r="AG21" s="4">
        <v>560000</v>
      </c>
      <c r="AH21" s="3">
        <v>321</v>
      </c>
      <c r="AI21" s="4">
        <v>616757</v>
      </c>
      <c r="AJ21" s="3">
        <v>327</v>
      </c>
      <c r="AK21" s="4">
        <v>627000</v>
      </c>
      <c r="AL21" s="3">
        <v>360</v>
      </c>
      <c r="AM21" s="4">
        <v>696000</v>
      </c>
      <c r="AN21" s="3">
        <v>394</v>
      </c>
      <c r="AO21" s="4">
        <v>761000</v>
      </c>
      <c r="AP21" s="3">
        <v>374</v>
      </c>
      <c r="AQ21" s="4">
        <v>722000</v>
      </c>
      <c r="AR21" s="3">
        <v>376</v>
      </c>
      <c r="AS21" s="4">
        <v>715000</v>
      </c>
      <c r="AT21" s="90">
        <v>360</v>
      </c>
      <c r="AU21" s="4">
        <v>521250</v>
      </c>
      <c r="AV21" s="100">
        <v>287</v>
      </c>
      <c r="AW21" s="4">
        <v>478375</v>
      </c>
      <c r="AX21" s="100">
        <v>297</v>
      </c>
      <c r="AY21" s="4">
        <v>565500</v>
      </c>
      <c r="AZ21" s="4"/>
    </row>
    <row r="22" spans="1:52" ht="12.75" customHeight="1">
      <c r="A22" s="5" t="s">
        <v>81</v>
      </c>
      <c r="B22" s="3">
        <v>143</v>
      </c>
      <c r="C22" s="9">
        <v>275000</v>
      </c>
      <c r="D22" s="43">
        <v>497</v>
      </c>
      <c r="E22" s="3">
        <v>944000</v>
      </c>
      <c r="F22" s="5">
        <v>592</v>
      </c>
      <c r="G22" s="3">
        <v>1090000</v>
      </c>
      <c r="H22" s="5">
        <v>690</v>
      </c>
      <c r="I22" s="3">
        <v>1270000</v>
      </c>
      <c r="J22" s="3">
        <v>772</v>
      </c>
      <c r="K22" s="3">
        <v>1392000</v>
      </c>
      <c r="L22" s="5">
        <v>766</v>
      </c>
      <c r="M22" s="3">
        <v>1407000</v>
      </c>
      <c r="N22" s="3">
        <v>780</v>
      </c>
      <c r="O22" s="3">
        <v>1418000</v>
      </c>
      <c r="P22" s="5">
        <v>815</v>
      </c>
      <c r="Q22" s="3">
        <v>1485000</v>
      </c>
      <c r="R22" s="3">
        <v>819</v>
      </c>
      <c r="S22" s="4">
        <v>1486000</v>
      </c>
      <c r="T22" s="3">
        <v>807</v>
      </c>
      <c r="U22" s="4">
        <v>1480000</v>
      </c>
      <c r="V22" s="40">
        <v>826</v>
      </c>
      <c r="W22" s="4">
        <v>1503000</v>
      </c>
      <c r="X22" s="3">
        <v>799</v>
      </c>
      <c r="Y22" s="4">
        <v>1463000</v>
      </c>
      <c r="Z22" s="3">
        <v>778</v>
      </c>
      <c r="AA22" s="4">
        <v>1430000</v>
      </c>
      <c r="AB22" s="3">
        <v>754</v>
      </c>
      <c r="AC22" s="4">
        <v>1385000</v>
      </c>
      <c r="AD22" s="5">
        <v>764</v>
      </c>
      <c r="AE22" s="4">
        <v>1417000</v>
      </c>
      <c r="AF22" s="3">
        <v>801</v>
      </c>
      <c r="AG22" s="4">
        <v>1473000</v>
      </c>
      <c r="AH22" s="3">
        <v>822</v>
      </c>
      <c r="AI22" s="4">
        <v>1532000</v>
      </c>
      <c r="AJ22" s="3">
        <v>865</v>
      </c>
      <c r="AK22" s="4">
        <v>1603000</v>
      </c>
      <c r="AL22" s="3">
        <v>919</v>
      </c>
      <c r="AM22" s="4">
        <v>1695000</v>
      </c>
      <c r="AN22" s="3">
        <v>986</v>
      </c>
      <c r="AO22" s="4">
        <v>1826000</v>
      </c>
      <c r="AP22" s="3">
        <v>918</v>
      </c>
      <c r="AQ22" s="4">
        <v>1675000</v>
      </c>
      <c r="AR22" s="3">
        <v>910</v>
      </c>
      <c r="AS22" s="4">
        <v>1699000</v>
      </c>
      <c r="AT22" s="90">
        <v>932</v>
      </c>
      <c r="AU22" s="4">
        <v>1281000</v>
      </c>
      <c r="AV22" s="100">
        <v>871</v>
      </c>
      <c r="AW22" s="4">
        <v>1377250</v>
      </c>
      <c r="AX22" s="100">
        <v>874</v>
      </c>
      <c r="AY22" s="4">
        <v>1621000</v>
      </c>
      <c r="AZ22" s="4"/>
    </row>
    <row r="23" spans="1:52" ht="12.75" customHeight="1">
      <c r="A23" s="5" t="s">
        <v>93</v>
      </c>
      <c r="B23" s="3">
        <v>14</v>
      </c>
      <c r="C23" s="9">
        <v>24000</v>
      </c>
      <c r="D23" s="43">
        <v>53</v>
      </c>
      <c r="E23" s="3">
        <v>93000</v>
      </c>
      <c r="F23" s="5">
        <v>90</v>
      </c>
      <c r="G23" s="3">
        <v>162000</v>
      </c>
      <c r="H23" s="5">
        <v>113</v>
      </c>
      <c r="I23" s="3">
        <v>205000</v>
      </c>
      <c r="J23" s="3">
        <v>115</v>
      </c>
      <c r="K23" s="3">
        <v>200000</v>
      </c>
      <c r="L23" s="5">
        <v>109</v>
      </c>
      <c r="M23" s="3">
        <v>199000</v>
      </c>
      <c r="N23" s="3">
        <v>129</v>
      </c>
      <c r="O23" s="3">
        <v>229000</v>
      </c>
      <c r="P23" s="5">
        <v>128</v>
      </c>
      <c r="Q23" s="3">
        <v>232000</v>
      </c>
      <c r="R23" s="3">
        <v>143</v>
      </c>
      <c r="S23" s="4">
        <v>258000</v>
      </c>
      <c r="T23" s="3">
        <v>163</v>
      </c>
      <c r="U23" s="4">
        <v>298000</v>
      </c>
      <c r="V23" s="40">
        <v>193</v>
      </c>
      <c r="W23" s="4">
        <v>358000</v>
      </c>
      <c r="X23" s="3">
        <v>194</v>
      </c>
      <c r="Y23" s="4">
        <v>352000</v>
      </c>
      <c r="Z23" s="3">
        <v>199</v>
      </c>
      <c r="AA23" s="4">
        <v>360000</v>
      </c>
      <c r="AB23" s="3">
        <v>184</v>
      </c>
      <c r="AC23" s="4">
        <v>324000</v>
      </c>
      <c r="AD23" s="5">
        <v>170</v>
      </c>
      <c r="AE23" s="4">
        <v>303000</v>
      </c>
      <c r="AF23" s="3">
        <v>158</v>
      </c>
      <c r="AG23" s="4">
        <v>283000</v>
      </c>
      <c r="AH23" s="3">
        <v>150</v>
      </c>
      <c r="AI23" s="4">
        <v>266000</v>
      </c>
      <c r="AJ23" s="3">
        <v>163</v>
      </c>
      <c r="AK23" s="4">
        <v>292000</v>
      </c>
      <c r="AL23" s="3">
        <v>158</v>
      </c>
      <c r="AM23" s="4">
        <v>284000</v>
      </c>
      <c r="AN23" s="3">
        <v>161</v>
      </c>
      <c r="AO23" s="4">
        <v>305000</v>
      </c>
      <c r="AP23" s="3">
        <v>130</v>
      </c>
      <c r="AQ23" s="4">
        <v>235000</v>
      </c>
      <c r="AR23" s="3">
        <v>95</v>
      </c>
      <c r="AS23" s="4">
        <v>170000</v>
      </c>
      <c r="AT23" s="90">
        <v>95</v>
      </c>
      <c r="AU23" s="4">
        <v>132750</v>
      </c>
      <c r="AV23" s="100">
        <v>87</v>
      </c>
      <c r="AW23" s="4">
        <v>133000</v>
      </c>
      <c r="AX23" s="100">
        <v>88</v>
      </c>
      <c r="AY23" s="4">
        <v>160000</v>
      </c>
      <c r="AZ23" s="4"/>
    </row>
    <row r="24" spans="1:52" ht="12.75" customHeight="1">
      <c r="A24" s="5" t="s">
        <v>24</v>
      </c>
      <c r="B24" s="3">
        <f t="shared" ref="B24:AI24" si="0">SUM(B11:B23)</f>
        <v>759</v>
      </c>
      <c r="C24" s="4">
        <f t="shared" si="0"/>
        <v>1465000</v>
      </c>
      <c r="D24" s="40">
        <f t="shared" si="0"/>
        <v>2742</v>
      </c>
      <c r="E24" s="3">
        <f t="shared" si="0"/>
        <v>5308000</v>
      </c>
      <c r="F24" s="3">
        <f t="shared" si="0"/>
        <v>3613</v>
      </c>
      <c r="G24" s="3">
        <f t="shared" si="0"/>
        <v>6941000</v>
      </c>
      <c r="H24" s="3">
        <f t="shared" si="0"/>
        <v>4185</v>
      </c>
      <c r="I24" s="3">
        <f t="shared" si="0"/>
        <v>7956000</v>
      </c>
      <c r="J24" s="3">
        <f t="shared" si="0"/>
        <v>4388</v>
      </c>
      <c r="K24" s="3">
        <f t="shared" si="0"/>
        <v>8262000</v>
      </c>
      <c r="L24" s="3">
        <f t="shared" si="0"/>
        <v>4390</v>
      </c>
      <c r="M24" s="3">
        <f t="shared" si="0"/>
        <v>8309000</v>
      </c>
      <c r="N24" s="3">
        <f t="shared" si="0"/>
        <v>4691</v>
      </c>
      <c r="O24" s="3">
        <f t="shared" si="0"/>
        <v>8844000</v>
      </c>
      <c r="P24" s="3">
        <f t="shared" si="0"/>
        <v>4968</v>
      </c>
      <c r="Q24" s="3">
        <f t="shared" si="0"/>
        <v>9384000</v>
      </c>
      <c r="R24" s="3">
        <f t="shared" si="0"/>
        <v>5326</v>
      </c>
      <c r="S24" s="4">
        <f t="shared" si="0"/>
        <v>10068000</v>
      </c>
      <c r="T24" s="3">
        <f t="shared" si="0"/>
        <v>5857</v>
      </c>
      <c r="U24" s="4">
        <f t="shared" si="0"/>
        <v>11133118.359999999</v>
      </c>
      <c r="V24" s="40">
        <f t="shared" si="0"/>
        <v>6246</v>
      </c>
      <c r="W24" s="4">
        <f t="shared" si="0"/>
        <v>11810737.460000001</v>
      </c>
      <c r="X24" s="3">
        <f t="shared" si="0"/>
        <v>6293</v>
      </c>
      <c r="Y24" s="4">
        <f t="shared" si="0"/>
        <v>11925986</v>
      </c>
      <c r="Z24" s="3">
        <f t="shared" si="0"/>
        <v>6477</v>
      </c>
      <c r="AA24" s="4">
        <f t="shared" si="0"/>
        <v>12285569</v>
      </c>
      <c r="AB24" s="3">
        <f t="shared" si="0"/>
        <v>6395</v>
      </c>
      <c r="AC24" s="4">
        <f t="shared" si="0"/>
        <v>12113806</v>
      </c>
      <c r="AD24" s="3">
        <f t="shared" si="0"/>
        <v>6342</v>
      </c>
      <c r="AE24" s="4">
        <f t="shared" si="0"/>
        <v>12015960</v>
      </c>
      <c r="AF24" s="3">
        <f t="shared" si="0"/>
        <v>6367</v>
      </c>
      <c r="AG24" s="4">
        <f t="shared" si="0"/>
        <v>12107963</v>
      </c>
      <c r="AH24" s="3">
        <f t="shared" si="0"/>
        <v>6437</v>
      </c>
      <c r="AI24" s="4">
        <f t="shared" si="0"/>
        <v>12179698</v>
      </c>
      <c r="AJ24" s="3">
        <f t="shared" ref="AJ24:AQ24" si="1">SUM(AJ11:AJ23)</f>
        <v>6384</v>
      </c>
      <c r="AK24" s="4">
        <f t="shared" si="1"/>
        <v>12125312</v>
      </c>
      <c r="AL24" s="3">
        <f t="shared" si="1"/>
        <v>6463</v>
      </c>
      <c r="AM24" s="4">
        <f t="shared" si="1"/>
        <v>12273528.969999999</v>
      </c>
      <c r="AN24" s="3">
        <f t="shared" si="1"/>
        <v>6659</v>
      </c>
      <c r="AO24" s="4">
        <f t="shared" si="1"/>
        <v>12681872</v>
      </c>
      <c r="AP24" s="3">
        <f t="shared" si="1"/>
        <v>6241</v>
      </c>
      <c r="AQ24" s="4">
        <f t="shared" si="1"/>
        <v>11799557</v>
      </c>
      <c r="AR24" s="3">
        <v>5887</v>
      </c>
      <c r="AS24" s="4">
        <v>11211324</v>
      </c>
      <c r="AT24" s="91">
        <f>SUM(AT11:AT23)</f>
        <v>5600</v>
      </c>
      <c r="AU24" s="4">
        <f>SUM(AU11:AU23)</f>
        <v>7942541.75</v>
      </c>
      <c r="AV24" s="102">
        <f>SUM(AV11:AV23)</f>
        <v>4973</v>
      </c>
      <c r="AW24" s="4">
        <f t="shared" ref="AW24" si="2">SUM(AW11:AW23)</f>
        <v>8207069</v>
      </c>
      <c r="AX24" s="102">
        <f>SUM(AX11:AX23)</f>
        <v>4722</v>
      </c>
      <c r="AY24" s="4">
        <f>SUM(AY11:AY23)</f>
        <v>8967002</v>
      </c>
      <c r="AZ24" s="4"/>
    </row>
    <row r="25" spans="1:52" ht="12.75" customHeight="1">
      <c r="C25" s="9"/>
      <c r="D25" s="43"/>
      <c r="G25" s="3"/>
      <c r="I25" s="3"/>
      <c r="J25" s="3"/>
      <c r="K25" s="3"/>
      <c r="N25" s="3"/>
      <c r="O25" s="3"/>
      <c r="P25" s="3"/>
      <c r="Q25" s="3"/>
      <c r="V25" s="40"/>
      <c r="AE25" s="4"/>
      <c r="AG25" s="4"/>
      <c r="AI25" s="4"/>
      <c r="AJ25" s="42"/>
      <c r="AK25" s="4"/>
      <c r="AL25" s="42"/>
      <c r="AM25" s="4"/>
      <c r="AN25" s="42"/>
      <c r="AO25" s="4"/>
      <c r="AV25" s="101"/>
      <c r="AX25" s="101"/>
    </row>
    <row r="26" spans="1:52" ht="15" customHeight="1">
      <c r="A26" s="86" t="s">
        <v>25</v>
      </c>
      <c r="C26" s="9"/>
      <c r="D26" s="43"/>
      <c r="G26" s="3"/>
      <c r="I26" s="3"/>
      <c r="J26" s="3"/>
      <c r="K26" s="3"/>
      <c r="N26" s="3"/>
      <c r="O26" s="3"/>
      <c r="V26" s="40"/>
      <c r="AE26" s="4"/>
      <c r="AG26" s="4"/>
      <c r="AI26" s="4"/>
      <c r="AJ26" s="42"/>
      <c r="AK26" s="4"/>
      <c r="AL26" s="42"/>
      <c r="AM26" s="4"/>
      <c r="AN26" s="42"/>
      <c r="AO26" s="4"/>
    </row>
    <row r="27" spans="1:52" ht="12.75" customHeight="1">
      <c r="A27" s="2"/>
      <c r="C27" s="9"/>
      <c r="D27" s="43"/>
      <c r="G27" s="3"/>
      <c r="I27" s="3"/>
      <c r="J27" s="3"/>
      <c r="K27" s="3"/>
      <c r="N27" s="3"/>
      <c r="O27" s="3"/>
      <c r="V27" s="40"/>
      <c r="AE27" s="4"/>
      <c r="AG27" s="4"/>
      <c r="AI27" s="4"/>
      <c r="AJ27" s="42"/>
      <c r="AK27" s="4"/>
      <c r="AL27" s="42"/>
      <c r="AM27" s="4"/>
      <c r="AN27" s="42"/>
      <c r="AO27" s="4"/>
    </row>
    <row r="28" spans="1:52" ht="12.75" customHeight="1">
      <c r="A28" s="5" t="s">
        <v>82</v>
      </c>
      <c r="B28" s="3">
        <v>0</v>
      </c>
      <c r="C28" s="9">
        <v>0</v>
      </c>
      <c r="D28" s="41">
        <v>0</v>
      </c>
      <c r="E28" s="42">
        <v>0</v>
      </c>
      <c r="F28" s="42">
        <v>0</v>
      </c>
      <c r="G28" s="42">
        <v>0</v>
      </c>
      <c r="H28" s="42">
        <v>0</v>
      </c>
      <c r="I28" s="42">
        <v>0</v>
      </c>
      <c r="J28" s="3">
        <v>1</v>
      </c>
      <c r="K28" s="3">
        <v>2000</v>
      </c>
      <c r="L28" s="5">
        <v>3</v>
      </c>
      <c r="M28" s="3">
        <v>5000</v>
      </c>
      <c r="N28" s="3">
        <v>3</v>
      </c>
      <c r="O28" s="3">
        <v>6000</v>
      </c>
      <c r="P28" s="5">
        <v>3</v>
      </c>
      <c r="Q28" s="3">
        <v>6000</v>
      </c>
      <c r="R28" s="3">
        <v>5</v>
      </c>
      <c r="S28" s="4">
        <v>8000</v>
      </c>
      <c r="T28" s="3">
        <v>5</v>
      </c>
      <c r="U28" s="4">
        <v>7000</v>
      </c>
      <c r="V28" s="40">
        <v>4</v>
      </c>
      <c r="W28" s="4">
        <v>7000</v>
      </c>
      <c r="X28" s="3">
        <v>6</v>
      </c>
      <c r="Y28" s="4">
        <v>10000</v>
      </c>
      <c r="Z28" s="3">
        <v>5</v>
      </c>
      <c r="AA28" s="4">
        <v>10000</v>
      </c>
      <c r="AB28" s="3">
        <v>5</v>
      </c>
      <c r="AC28" s="4">
        <v>7000</v>
      </c>
      <c r="AD28" s="5">
        <v>1</v>
      </c>
      <c r="AE28" s="4">
        <v>2000</v>
      </c>
      <c r="AF28" s="5">
        <v>1</v>
      </c>
      <c r="AG28" s="4">
        <v>2000</v>
      </c>
      <c r="AH28" s="5">
        <v>1</v>
      </c>
      <c r="AI28" s="4">
        <v>2000</v>
      </c>
      <c r="AJ28" s="42">
        <v>0</v>
      </c>
      <c r="AK28" s="4">
        <v>0</v>
      </c>
      <c r="AL28" s="42">
        <v>2</v>
      </c>
      <c r="AM28" s="4">
        <v>4000</v>
      </c>
      <c r="AN28" s="42">
        <v>7</v>
      </c>
      <c r="AO28" s="4">
        <v>12000</v>
      </c>
      <c r="AP28" s="3">
        <v>4</v>
      </c>
      <c r="AQ28" s="4">
        <v>5000</v>
      </c>
      <c r="AR28" s="3">
        <v>5</v>
      </c>
      <c r="AS28" s="4">
        <v>8000</v>
      </c>
      <c r="AT28" s="3">
        <v>5</v>
      </c>
      <c r="AU28" s="4">
        <v>6750</v>
      </c>
      <c r="AV28" s="99">
        <v>1</v>
      </c>
      <c r="AW28" s="4">
        <v>1750</v>
      </c>
      <c r="AX28" s="99">
        <v>2</v>
      </c>
      <c r="AY28" s="4">
        <v>4000</v>
      </c>
    </row>
    <row r="29" spans="1:52" ht="12.75" customHeight="1">
      <c r="A29" s="5" t="s">
        <v>83</v>
      </c>
      <c r="B29" s="3">
        <v>1</v>
      </c>
      <c r="C29" s="9">
        <v>2000</v>
      </c>
      <c r="D29" s="43">
        <v>8</v>
      </c>
      <c r="E29" s="3">
        <v>15000</v>
      </c>
      <c r="F29" s="5">
        <v>15</v>
      </c>
      <c r="G29" s="3">
        <v>29000</v>
      </c>
      <c r="H29" s="5">
        <v>14</v>
      </c>
      <c r="I29" s="3">
        <v>22000</v>
      </c>
      <c r="J29" s="3">
        <v>7</v>
      </c>
      <c r="K29" s="3">
        <v>14000</v>
      </c>
      <c r="L29" s="5">
        <v>13</v>
      </c>
      <c r="M29" s="3">
        <v>24000</v>
      </c>
      <c r="N29" s="3">
        <v>12</v>
      </c>
      <c r="O29" s="3">
        <v>22000</v>
      </c>
      <c r="P29" s="5">
        <v>8</v>
      </c>
      <c r="Q29" s="3">
        <v>12000</v>
      </c>
      <c r="R29" s="3">
        <v>10</v>
      </c>
      <c r="S29" s="4">
        <v>17000</v>
      </c>
      <c r="T29" s="3">
        <v>11</v>
      </c>
      <c r="U29" s="4">
        <v>17000</v>
      </c>
      <c r="V29" s="40">
        <v>12</v>
      </c>
      <c r="W29" s="4">
        <v>23000</v>
      </c>
      <c r="X29" s="3">
        <v>15</v>
      </c>
      <c r="Y29" s="4">
        <v>24000</v>
      </c>
      <c r="Z29" s="3">
        <v>16</v>
      </c>
      <c r="AA29" s="4">
        <v>22000</v>
      </c>
      <c r="AB29" s="3">
        <v>11</v>
      </c>
      <c r="AC29" s="4">
        <v>19000</v>
      </c>
      <c r="AD29" s="5">
        <v>13</v>
      </c>
      <c r="AE29" s="4">
        <v>23000</v>
      </c>
      <c r="AF29" s="5">
        <v>12</v>
      </c>
      <c r="AG29" s="4">
        <v>19000</v>
      </c>
      <c r="AH29" s="5">
        <v>10</v>
      </c>
      <c r="AI29" s="4">
        <v>20000</v>
      </c>
      <c r="AJ29" s="42">
        <v>12</v>
      </c>
      <c r="AK29" s="4">
        <v>19000</v>
      </c>
      <c r="AL29" s="42">
        <v>12</v>
      </c>
      <c r="AM29" s="4">
        <v>20000</v>
      </c>
      <c r="AN29" s="42">
        <v>8</v>
      </c>
      <c r="AO29" s="4">
        <v>14000</v>
      </c>
      <c r="AP29" s="3">
        <v>6</v>
      </c>
      <c r="AQ29" s="4">
        <v>10000</v>
      </c>
      <c r="AR29" s="3">
        <v>6</v>
      </c>
      <c r="AS29" s="4">
        <v>10000</v>
      </c>
      <c r="AT29" s="3">
        <v>9</v>
      </c>
      <c r="AU29" s="4">
        <v>11250</v>
      </c>
      <c r="AV29" s="99">
        <v>8</v>
      </c>
      <c r="AW29" s="4">
        <v>12250</v>
      </c>
      <c r="AX29" s="99">
        <v>8</v>
      </c>
      <c r="AY29" s="4">
        <v>14000</v>
      </c>
    </row>
    <row r="30" spans="1:52" ht="12.75" customHeight="1">
      <c r="A30" s="5" t="s">
        <v>84</v>
      </c>
      <c r="B30" s="3">
        <v>1</v>
      </c>
      <c r="C30" s="9">
        <v>2000</v>
      </c>
      <c r="D30" s="43">
        <v>10</v>
      </c>
      <c r="E30" s="3">
        <v>19000</v>
      </c>
      <c r="F30" s="5">
        <v>6</v>
      </c>
      <c r="G30" s="3">
        <v>11000</v>
      </c>
      <c r="H30" s="5">
        <v>3</v>
      </c>
      <c r="I30" s="3">
        <v>6000</v>
      </c>
      <c r="J30" s="3">
        <v>4</v>
      </c>
      <c r="K30" s="3">
        <v>7000</v>
      </c>
      <c r="L30" s="5">
        <v>6</v>
      </c>
      <c r="M30" s="3">
        <v>11000</v>
      </c>
      <c r="N30" s="3">
        <v>11</v>
      </c>
      <c r="O30" s="3">
        <v>19000</v>
      </c>
      <c r="P30" s="5">
        <v>10</v>
      </c>
      <c r="Q30" s="3">
        <v>17000</v>
      </c>
      <c r="R30" s="3">
        <v>8</v>
      </c>
      <c r="S30" s="4">
        <v>14000</v>
      </c>
      <c r="T30" s="3">
        <v>17</v>
      </c>
      <c r="U30" s="4">
        <v>30000</v>
      </c>
      <c r="V30" s="40">
        <v>15</v>
      </c>
      <c r="W30" s="4">
        <v>26000</v>
      </c>
      <c r="X30" s="3">
        <v>12</v>
      </c>
      <c r="Y30" s="4">
        <v>21000</v>
      </c>
      <c r="Z30" s="3">
        <v>12</v>
      </c>
      <c r="AA30" s="4">
        <v>21000</v>
      </c>
      <c r="AB30" s="3">
        <v>20</v>
      </c>
      <c r="AC30" s="4">
        <v>36000</v>
      </c>
      <c r="AD30" s="5">
        <v>24</v>
      </c>
      <c r="AE30" s="4">
        <v>41000</v>
      </c>
      <c r="AF30" s="5">
        <v>11</v>
      </c>
      <c r="AG30" s="4">
        <v>21000</v>
      </c>
      <c r="AH30" s="5">
        <v>16</v>
      </c>
      <c r="AI30" s="4">
        <v>29000</v>
      </c>
      <c r="AJ30" s="42">
        <v>11</v>
      </c>
      <c r="AK30" s="4">
        <v>22000</v>
      </c>
      <c r="AL30" s="42">
        <v>16</v>
      </c>
      <c r="AM30" s="4">
        <v>24000</v>
      </c>
      <c r="AN30" s="42">
        <v>12</v>
      </c>
      <c r="AO30" s="4">
        <v>21000</v>
      </c>
      <c r="AP30" s="3">
        <v>11</v>
      </c>
      <c r="AQ30" s="4">
        <v>17000</v>
      </c>
      <c r="AR30" s="3">
        <v>4</v>
      </c>
      <c r="AS30" s="4">
        <v>7000</v>
      </c>
      <c r="AT30" s="3">
        <v>6</v>
      </c>
      <c r="AU30" s="4">
        <v>6750</v>
      </c>
      <c r="AV30" s="99">
        <v>6</v>
      </c>
      <c r="AW30" s="4">
        <v>8750</v>
      </c>
      <c r="AX30" s="99">
        <v>13</v>
      </c>
      <c r="AY30" s="4">
        <v>20000</v>
      </c>
    </row>
    <row r="31" spans="1:52" ht="12.75" customHeight="1">
      <c r="A31" s="5" t="s">
        <v>85</v>
      </c>
      <c r="B31" s="3">
        <v>0</v>
      </c>
      <c r="C31" s="9">
        <v>0</v>
      </c>
      <c r="D31" s="43">
        <v>1</v>
      </c>
      <c r="E31" s="3">
        <v>2000</v>
      </c>
      <c r="F31" s="5">
        <v>2</v>
      </c>
      <c r="G31" s="3">
        <v>4000</v>
      </c>
      <c r="H31" s="5">
        <v>1</v>
      </c>
      <c r="I31" s="3">
        <v>2000</v>
      </c>
      <c r="J31" s="3">
        <v>0</v>
      </c>
      <c r="K31" s="42">
        <v>0</v>
      </c>
      <c r="L31" s="3">
        <v>0</v>
      </c>
      <c r="M31" s="42">
        <v>0</v>
      </c>
      <c r="N31" s="3">
        <v>0</v>
      </c>
      <c r="O31" s="3">
        <v>0</v>
      </c>
      <c r="P31" s="5">
        <v>1</v>
      </c>
      <c r="Q31" s="3">
        <v>2000</v>
      </c>
      <c r="R31" s="3">
        <v>2</v>
      </c>
      <c r="S31" s="4">
        <v>4000</v>
      </c>
      <c r="T31" s="3">
        <v>1</v>
      </c>
      <c r="U31" s="4">
        <v>2000</v>
      </c>
      <c r="V31" s="40">
        <v>0</v>
      </c>
      <c r="W31" s="2">
        <v>0</v>
      </c>
      <c r="X31" s="3">
        <v>1</v>
      </c>
      <c r="Y31" s="4">
        <v>1000</v>
      </c>
      <c r="Z31" s="3">
        <v>2</v>
      </c>
      <c r="AA31" s="4">
        <v>2000</v>
      </c>
      <c r="AB31" s="3">
        <v>1</v>
      </c>
      <c r="AC31" s="4">
        <v>1000</v>
      </c>
      <c r="AD31" s="5">
        <v>2</v>
      </c>
      <c r="AE31" s="4">
        <v>3000</v>
      </c>
      <c r="AF31" s="5">
        <v>3</v>
      </c>
      <c r="AG31" s="4">
        <v>4000</v>
      </c>
      <c r="AH31" s="5">
        <v>5</v>
      </c>
      <c r="AI31" s="4">
        <v>10000</v>
      </c>
      <c r="AJ31" s="42">
        <v>4</v>
      </c>
      <c r="AK31" s="4">
        <v>6000</v>
      </c>
      <c r="AL31" s="42">
        <v>2</v>
      </c>
      <c r="AM31" s="4">
        <v>3000</v>
      </c>
      <c r="AN31" s="42">
        <v>1</v>
      </c>
      <c r="AO31" s="4">
        <v>2000</v>
      </c>
      <c r="AP31" s="3">
        <v>1</v>
      </c>
      <c r="AQ31" s="4">
        <v>2000</v>
      </c>
      <c r="AR31" s="3">
        <v>0</v>
      </c>
      <c r="AS31" s="4">
        <v>0</v>
      </c>
      <c r="AT31" s="3">
        <v>1</v>
      </c>
      <c r="AU31" s="4">
        <v>1500</v>
      </c>
      <c r="AV31" s="99">
        <v>1</v>
      </c>
      <c r="AW31" s="4">
        <v>1750</v>
      </c>
      <c r="AX31" s="99">
        <v>0</v>
      </c>
      <c r="AY31" s="4">
        <v>0</v>
      </c>
    </row>
    <row r="32" spans="1:52" ht="12.75" customHeight="1">
      <c r="A32" s="2" t="s">
        <v>86</v>
      </c>
      <c r="B32" s="3">
        <v>4</v>
      </c>
      <c r="C32" s="9">
        <v>6000</v>
      </c>
      <c r="D32" s="43">
        <v>8</v>
      </c>
      <c r="E32" s="3">
        <v>13000</v>
      </c>
      <c r="F32" s="5">
        <v>15</v>
      </c>
      <c r="G32" s="3">
        <v>26000</v>
      </c>
      <c r="H32" s="5">
        <v>14</v>
      </c>
      <c r="I32" s="3">
        <v>19000</v>
      </c>
      <c r="J32" s="3">
        <v>12</v>
      </c>
      <c r="K32" s="3">
        <v>19000</v>
      </c>
      <c r="L32" s="5">
        <v>16</v>
      </c>
      <c r="M32" s="3">
        <v>21000</v>
      </c>
      <c r="N32" s="3">
        <v>17</v>
      </c>
      <c r="O32" s="3">
        <v>26000</v>
      </c>
      <c r="P32" s="5">
        <v>18</v>
      </c>
      <c r="Q32" s="3">
        <v>29000</v>
      </c>
      <c r="R32" s="3">
        <v>19</v>
      </c>
      <c r="S32" s="4">
        <v>28000</v>
      </c>
      <c r="T32" s="3">
        <v>17</v>
      </c>
      <c r="U32" s="4">
        <v>27000</v>
      </c>
      <c r="V32" s="40">
        <v>20</v>
      </c>
      <c r="W32" s="4">
        <v>32000</v>
      </c>
      <c r="X32" s="3">
        <v>17</v>
      </c>
      <c r="Y32" s="4">
        <v>28000</v>
      </c>
      <c r="Z32" s="3">
        <v>15</v>
      </c>
      <c r="AA32" s="4">
        <v>23000</v>
      </c>
      <c r="AB32" s="3">
        <v>33</v>
      </c>
      <c r="AC32" s="4">
        <v>52000</v>
      </c>
      <c r="AD32" s="5">
        <v>32</v>
      </c>
      <c r="AE32" s="4">
        <v>57000</v>
      </c>
      <c r="AF32" s="5">
        <v>35</v>
      </c>
      <c r="AG32" s="4">
        <v>61000</v>
      </c>
      <c r="AH32" s="5">
        <v>36</v>
      </c>
      <c r="AI32" s="4">
        <v>61000</v>
      </c>
      <c r="AJ32" s="45">
        <v>25</v>
      </c>
      <c r="AK32" s="46">
        <v>42000</v>
      </c>
      <c r="AL32" s="45">
        <v>30</v>
      </c>
      <c r="AM32" s="46">
        <v>44000</v>
      </c>
      <c r="AN32" s="45">
        <v>43</v>
      </c>
      <c r="AO32" s="46">
        <v>76000</v>
      </c>
      <c r="AP32" s="3">
        <v>42</v>
      </c>
      <c r="AQ32" s="4">
        <v>65000</v>
      </c>
      <c r="AR32" s="3">
        <v>27</v>
      </c>
      <c r="AS32" s="4">
        <v>47000</v>
      </c>
      <c r="AT32" s="3">
        <v>28</v>
      </c>
      <c r="AU32" s="4">
        <v>34500</v>
      </c>
      <c r="AV32" s="99">
        <v>22</v>
      </c>
      <c r="AW32" s="4">
        <v>35875</v>
      </c>
      <c r="AX32" s="99">
        <v>28</v>
      </c>
      <c r="AY32" s="4">
        <v>48000</v>
      </c>
    </row>
    <row r="33" spans="1:51" ht="12.75" customHeight="1">
      <c r="A33" s="5" t="s">
        <v>87</v>
      </c>
      <c r="B33" s="3">
        <v>0</v>
      </c>
      <c r="C33" s="9">
        <v>0</v>
      </c>
      <c r="D33" s="43">
        <v>3</v>
      </c>
      <c r="E33" s="3">
        <v>5000</v>
      </c>
      <c r="F33" s="5">
        <v>1</v>
      </c>
      <c r="G33" s="3">
        <v>2000</v>
      </c>
      <c r="H33" s="5">
        <v>5</v>
      </c>
      <c r="I33" s="3">
        <v>9000</v>
      </c>
      <c r="J33" s="3">
        <v>3</v>
      </c>
      <c r="K33" s="3">
        <v>6000</v>
      </c>
      <c r="L33" s="5">
        <v>5</v>
      </c>
      <c r="M33" s="3">
        <v>8000</v>
      </c>
      <c r="N33" s="3">
        <v>6</v>
      </c>
      <c r="O33" s="3">
        <v>10000</v>
      </c>
      <c r="P33" s="5">
        <v>5</v>
      </c>
      <c r="Q33" s="3">
        <v>7000</v>
      </c>
      <c r="R33" s="3">
        <v>7</v>
      </c>
      <c r="S33" s="4">
        <v>13000</v>
      </c>
      <c r="T33" s="3">
        <v>5</v>
      </c>
      <c r="U33" s="4">
        <v>8000</v>
      </c>
      <c r="V33" s="40">
        <v>3</v>
      </c>
      <c r="W33" s="4">
        <v>5000</v>
      </c>
      <c r="X33" s="3">
        <v>1</v>
      </c>
      <c r="Y33" s="4">
        <v>2000</v>
      </c>
      <c r="Z33" s="3">
        <v>2</v>
      </c>
      <c r="AA33" s="4">
        <v>3000</v>
      </c>
      <c r="AB33" s="3">
        <v>2</v>
      </c>
      <c r="AC33" s="4">
        <v>3000</v>
      </c>
      <c r="AD33" s="5">
        <v>4</v>
      </c>
      <c r="AE33" s="4">
        <v>6000</v>
      </c>
      <c r="AF33" s="5">
        <v>6</v>
      </c>
      <c r="AG33" s="4">
        <v>10000</v>
      </c>
      <c r="AH33" s="5">
        <v>4</v>
      </c>
      <c r="AI33" s="4">
        <v>7000</v>
      </c>
      <c r="AJ33" s="42">
        <v>7</v>
      </c>
      <c r="AK33" s="4">
        <v>11000</v>
      </c>
      <c r="AL33" s="42">
        <v>4</v>
      </c>
      <c r="AM33" s="4">
        <v>8000</v>
      </c>
      <c r="AN33" s="42">
        <v>4</v>
      </c>
      <c r="AO33" s="4">
        <v>8000</v>
      </c>
      <c r="AP33" s="3">
        <v>6</v>
      </c>
      <c r="AQ33" s="4">
        <v>10000</v>
      </c>
      <c r="AR33" s="3">
        <v>4</v>
      </c>
      <c r="AS33" s="4">
        <v>7000</v>
      </c>
      <c r="AT33" s="3">
        <v>1</v>
      </c>
      <c r="AU33" s="4">
        <v>1500</v>
      </c>
      <c r="AV33" s="99">
        <v>1</v>
      </c>
      <c r="AW33" s="4">
        <v>1750</v>
      </c>
      <c r="AX33" s="99">
        <v>4</v>
      </c>
      <c r="AY33" s="4">
        <v>7000</v>
      </c>
    </row>
    <row r="34" spans="1:51" ht="12.75" customHeight="1">
      <c r="A34" s="5" t="s">
        <v>88</v>
      </c>
      <c r="B34" s="3">
        <v>1</v>
      </c>
      <c r="C34" s="9">
        <v>2000</v>
      </c>
      <c r="D34" s="43">
        <v>1</v>
      </c>
      <c r="E34" s="3">
        <v>2000</v>
      </c>
      <c r="F34" s="5">
        <v>0</v>
      </c>
      <c r="G34" s="42">
        <v>0</v>
      </c>
      <c r="H34" s="5">
        <v>1</v>
      </c>
      <c r="I34" s="3">
        <v>2000</v>
      </c>
      <c r="J34" s="3">
        <v>3</v>
      </c>
      <c r="K34" s="3">
        <v>4000</v>
      </c>
      <c r="L34" s="5">
        <v>3</v>
      </c>
      <c r="M34" s="3">
        <v>6000</v>
      </c>
      <c r="N34" s="3">
        <v>3</v>
      </c>
      <c r="O34" s="3">
        <v>6000</v>
      </c>
      <c r="P34" s="5">
        <v>6</v>
      </c>
      <c r="Q34" s="3">
        <v>8000</v>
      </c>
      <c r="R34" s="3">
        <v>6</v>
      </c>
      <c r="S34" s="4">
        <v>9000</v>
      </c>
      <c r="T34" s="3">
        <v>4</v>
      </c>
      <c r="U34" s="4">
        <v>6000</v>
      </c>
      <c r="V34" s="40">
        <v>6</v>
      </c>
      <c r="W34" s="4">
        <v>10000</v>
      </c>
      <c r="X34" s="3">
        <v>5</v>
      </c>
      <c r="Y34" s="4">
        <v>9000</v>
      </c>
      <c r="Z34" s="3">
        <v>7</v>
      </c>
      <c r="AA34" s="4">
        <v>12000</v>
      </c>
      <c r="AB34" s="3">
        <v>4</v>
      </c>
      <c r="AC34" s="4">
        <v>6000</v>
      </c>
      <c r="AD34" s="5">
        <v>7</v>
      </c>
      <c r="AE34" s="4">
        <v>10000</v>
      </c>
      <c r="AF34" s="5">
        <v>5</v>
      </c>
      <c r="AG34" s="4">
        <v>6000</v>
      </c>
      <c r="AH34" s="5">
        <v>7</v>
      </c>
      <c r="AI34" s="4">
        <v>11000</v>
      </c>
      <c r="AJ34" s="42">
        <v>7</v>
      </c>
      <c r="AK34" s="4">
        <v>11000</v>
      </c>
      <c r="AL34" s="42">
        <v>10</v>
      </c>
      <c r="AM34" s="4">
        <v>15000</v>
      </c>
      <c r="AN34" s="42">
        <v>14</v>
      </c>
      <c r="AO34" s="4">
        <v>20000</v>
      </c>
      <c r="AP34" s="3">
        <v>4</v>
      </c>
      <c r="AQ34" s="4">
        <v>6000</v>
      </c>
      <c r="AR34" s="3">
        <v>2</v>
      </c>
      <c r="AS34" s="4">
        <v>3000</v>
      </c>
      <c r="AT34" s="3">
        <v>3</v>
      </c>
      <c r="AU34" s="4">
        <v>3750</v>
      </c>
      <c r="AV34" s="99">
        <v>3</v>
      </c>
      <c r="AW34" s="4">
        <v>2625</v>
      </c>
      <c r="AX34" s="99">
        <v>2</v>
      </c>
      <c r="AY34" s="4">
        <v>3000</v>
      </c>
    </row>
    <row r="35" spans="1:51" ht="12.75" customHeight="1">
      <c r="A35" s="2" t="s">
        <v>89</v>
      </c>
      <c r="B35" s="47" t="s">
        <v>26</v>
      </c>
      <c r="C35" s="48" t="s">
        <v>26</v>
      </c>
      <c r="D35" s="43"/>
      <c r="E35" s="3"/>
      <c r="G35" s="3"/>
      <c r="I35" s="3"/>
      <c r="J35" s="3"/>
      <c r="K35" s="3"/>
      <c r="M35" s="3"/>
      <c r="O35" s="3"/>
      <c r="P35" s="5">
        <v>4</v>
      </c>
      <c r="Q35" s="3">
        <v>6000</v>
      </c>
      <c r="R35" s="3">
        <v>3</v>
      </c>
      <c r="S35" s="4">
        <v>5000</v>
      </c>
      <c r="T35" s="3">
        <v>3</v>
      </c>
      <c r="U35" s="4">
        <v>5000</v>
      </c>
      <c r="V35" s="40">
        <v>8</v>
      </c>
      <c r="W35" s="4">
        <v>12000</v>
      </c>
      <c r="X35" s="3">
        <v>4</v>
      </c>
      <c r="Y35" s="4">
        <v>8000</v>
      </c>
      <c r="Z35" s="3">
        <v>5</v>
      </c>
      <c r="AA35" s="4">
        <v>9000</v>
      </c>
      <c r="AB35" s="3">
        <v>8</v>
      </c>
      <c r="AC35" s="4">
        <v>14000</v>
      </c>
      <c r="AD35" s="5">
        <v>6</v>
      </c>
      <c r="AE35" s="4">
        <v>11000</v>
      </c>
      <c r="AF35" s="5">
        <v>10</v>
      </c>
      <c r="AG35" s="4">
        <v>17000</v>
      </c>
      <c r="AH35" s="5">
        <v>12</v>
      </c>
      <c r="AI35" s="4">
        <v>19000</v>
      </c>
      <c r="AJ35" s="42">
        <v>7</v>
      </c>
      <c r="AK35" s="4">
        <v>13000</v>
      </c>
      <c r="AL35" s="42">
        <v>7</v>
      </c>
      <c r="AM35" s="4">
        <v>13000</v>
      </c>
      <c r="AN35" s="42">
        <v>8</v>
      </c>
      <c r="AO35" s="4">
        <v>16000</v>
      </c>
      <c r="AP35" s="3">
        <v>8</v>
      </c>
      <c r="AQ35" s="4">
        <v>14000</v>
      </c>
      <c r="AR35" s="3">
        <v>7</v>
      </c>
      <c r="AS35" s="4">
        <v>13000</v>
      </c>
      <c r="AT35" s="3">
        <v>4</v>
      </c>
      <c r="AU35" s="4">
        <v>6000</v>
      </c>
      <c r="AV35" s="99">
        <v>2</v>
      </c>
      <c r="AW35" s="4">
        <v>2625</v>
      </c>
      <c r="AX35" s="99">
        <v>2</v>
      </c>
      <c r="AY35" s="4">
        <v>3000</v>
      </c>
    </row>
    <row r="36" spans="1:51" ht="12.75" customHeight="1">
      <c r="A36" s="2" t="s">
        <v>90</v>
      </c>
      <c r="B36" s="3">
        <v>0</v>
      </c>
      <c r="C36" s="9">
        <v>0</v>
      </c>
      <c r="D36" s="43">
        <v>0</v>
      </c>
      <c r="E36" s="42">
        <v>0</v>
      </c>
      <c r="F36" s="5">
        <v>0</v>
      </c>
      <c r="G36" s="42">
        <v>0</v>
      </c>
      <c r="H36" s="42">
        <v>0</v>
      </c>
      <c r="I36" s="42">
        <v>0</v>
      </c>
      <c r="J36" s="42">
        <v>0</v>
      </c>
      <c r="K36" s="42">
        <v>0</v>
      </c>
      <c r="L36" s="5">
        <v>1</v>
      </c>
      <c r="M36" s="3">
        <v>2000</v>
      </c>
      <c r="N36" s="3">
        <v>1</v>
      </c>
      <c r="O36" s="3">
        <v>2000</v>
      </c>
      <c r="P36" s="5">
        <v>1</v>
      </c>
      <c r="Q36" s="3">
        <v>1000</v>
      </c>
      <c r="R36" s="3">
        <v>2</v>
      </c>
      <c r="S36" s="4">
        <v>3000</v>
      </c>
      <c r="T36" s="3">
        <v>1</v>
      </c>
      <c r="U36" s="4">
        <v>2000</v>
      </c>
      <c r="V36" s="40">
        <v>0</v>
      </c>
      <c r="W36" s="42">
        <v>0</v>
      </c>
      <c r="X36" s="3">
        <v>2</v>
      </c>
      <c r="Y36" s="4">
        <v>3000</v>
      </c>
      <c r="Z36" s="3">
        <v>2</v>
      </c>
      <c r="AA36" s="4">
        <v>4000</v>
      </c>
      <c r="AB36" s="3">
        <v>2</v>
      </c>
      <c r="AC36" s="4">
        <v>4000</v>
      </c>
      <c r="AD36" s="5">
        <v>1</v>
      </c>
      <c r="AE36" s="4">
        <v>2000</v>
      </c>
      <c r="AF36" s="5">
        <v>1</v>
      </c>
      <c r="AG36" s="4">
        <v>2000</v>
      </c>
      <c r="AH36" s="5">
        <v>2</v>
      </c>
      <c r="AI36" s="4">
        <v>4000</v>
      </c>
      <c r="AJ36" s="42">
        <v>2</v>
      </c>
      <c r="AK36" s="4">
        <v>2000</v>
      </c>
      <c r="AL36" s="42">
        <v>0</v>
      </c>
      <c r="AM36" s="4">
        <v>0</v>
      </c>
      <c r="AN36" s="42">
        <v>1</v>
      </c>
      <c r="AO36" s="4">
        <v>2000</v>
      </c>
      <c r="AP36" s="3">
        <v>1</v>
      </c>
      <c r="AQ36" s="4">
        <v>1000</v>
      </c>
      <c r="AR36" s="3">
        <v>0</v>
      </c>
      <c r="AS36" s="4">
        <v>0</v>
      </c>
      <c r="AT36" s="3">
        <v>1</v>
      </c>
      <c r="AU36" s="4">
        <v>1500</v>
      </c>
      <c r="AV36" s="99">
        <v>1</v>
      </c>
      <c r="AW36" s="4">
        <v>875</v>
      </c>
      <c r="AX36" s="99">
        <v>0</v>
      </c>
      <c r="AY36" s="4">
        <v>0</v>
      </c>
    </row>
    <row r="37" spans="1:51" ht="12.75" customHeight="1">
      <c r="A37" s="2" t="s">
        <v>91</v>
      </c>
      <c r="B37" s="47" t="s">
        <v>26</v>
      </c>
      <c r="C37" s="48" t="s">
        <v>26</v>
      </c>
      <c r="D37" s="49" t="s">
        <v>26</v>
      </c>
      <c r="E37" s="50" t="s">
        <v>26</v>
      </c>
      <c r="F37" s="50" t="s">
        <v>26</v>
      </c>
      <c r="G37" s="50" t="s">
        <v>26</v>
      </c>
      <c r="H37" s="50" t="s">
        <v>26</v>
      </c>
      <c r="I37" s="50" t="s">
        <v>26</v>
      </c>
      <c r="J37" s="50" t="s">
        <v>26</v>
      </c>
      <c r="K37" s="50" t="s">
        <v>26</v>
      </c>
      <c r="L37" s="50" t="s">
        <v>26</v>
      </c>
      <c r="M37" s="50" t="s">
        <v>26</v>
      </c>
      <c r="N37" s="50" t="s">
        <v>26</v>
      </c>
      <c r="O37" s="50" t="s">
        <v>26</v>
      </c>
      <c r="P37" s="5">
        <v>1</v>
      </c>
      <c r="Q37" s="3">
        <v>2000</v>
      </c>
      <c r="R37" s="3">
        <v>1</v>
      </c>
      <c r="S37" s="4">
        <v>1000</v>
      </c>
      <c r="T37" s="3">
        <v>4</v>
      </c>
      <c r="U37" s="4">
        <v>6000</v>
      </c>
      <c r="V37" s="40">
        <v>2</v>
      </c>
      <c r="W37" s="4">
        <v>3000</v>
      </c>
      <c r="X37" s="3">
        <v>6</v>
      </c>
      <c r="Y37" s="4">
        <v>8000</v>
      </c>
      <c r="Z37" s="3">
        <v>8</v>
      </c>
      <c r="AA37" s="4">
        <v>12000</v>
      </c>
      <c r="AB37" s="3">
        <v>14</v>
      </c>
      <c r="AC37" s="4">
        <v>19933</v>
      </c>
      <c r="AD37" s="5">
        <v>13</v>
      </c>
      <c r="AE37" s="4">
        <v>22761</v>
      </c>
      <c r="AF37" s="5">
        <v>16</v>
      </c>
      <c r="AG37" s="4">
        <v>22000</v>
      </c>
      <c r="AH37" s="5">
        <v>8</v>
      </c>
      <c r="AI37" s="4">
        <v>11000</v>
      </c>
      <c r="AJ37" s="42">
        <v>13</v>
      </c>
      <c r="AK37" s="4">
        <v>22000</v>
      </c>
      <c r="AL37" s="42">
        <v>17</v>
      </c>
      <c r="AM37" s="4">
        <v>29000</v>
      </c>
      <c r="AN37" s="42">
        <v>27</v>
      </c>
      <c r="AO37" s="4">
        <v>45000</v>
      </c>
      <c r="AP37" s="3">
        <v>18</v>
      </c>
      <c r="AQ37" s="4">
        <v>30000</v>
      </c>
      <c r="AR37" s="3">
        <v>12</v>
      </c>
      <c r="AS37" s="4">
        <v>22000</v>
      </c>
      <c r="AT37" s="3">
        <v>11</v>
      </c>
      <c r="AU37" s="4">
        <v>14250</v>
      </c>
      <c r="AV37" s="99">
        <v>11</v>
      </c>
      <c r="AW37" s="4">
        <v>15750</v>
      </c>
      <c r="AX37" s="99">
        <v>8</v>
      </c>
      <c r="AY37" s="4">
        <v>16000</v>
      </c>
    </row>
    <row r="38" spans="1:51" ht="12.75" customHeight="1">
      <c r="A38" s="5" t="s">
        <v>92</v>
      </c>
      <c r="B38" s="3">
        <v>0</v>
      </c>
      <c r="C38" s="9">
        <v>0</v>
      </c>
      <c r="D38" s="43">
        <v>2</v>
      </c>
      <c r="E38" s="3">
        <v>3000</v>
      </c>
      <c r="F38" s="5">
        <v>3</v>
      </c>
      <c r="G38" s="3">
        <v>6000</v>
      </c>
      <c r="H38" s="5">
        <v>7</v>
      </c>
      <c r="I38" s="3">
        <v>10000</v>
      </c>
      <c r="J38" s="3">
        <v>3</v>
      </c>
      <c r="K38" s="3">
        <v>4000</v>
      </c>
      <c r="L38" s="5">
        <v>7</v>
      </c>
      <c r="M38" s="3">
        <v>10000</v>
      </c>
      <c r="N38" s="3">
        <v>7</v>
      </c>
      <c r="O38" s="3">
        <v>9000</v>
      </c>
      <c r="P38" s="5">
        <v>6</v>
      </c>
      <c r="Q38" s="3">
        <v>10000</v>
      </c>
      <c r="R38" s="3">
        <v>8</v>
      </c>
      <c r="S38" s="4">
        <v>11000</v>
      </c>
      <c r="T38" s="3">
        <v>16</v>
      </c>
      <c r="U38" s="4">
        <v>26000</v>
      </c>
      <c r="V38" s="40">
        <v>7</v>
      </c>
      <c r="W38" s="4">
        <v>11000</v>
      </c>
      <c r="X38" s="3">
        <v>13</v>
      </c>
      <c r="Y38" s="4">
        <v>17000</v>
      </c>
      <c r="Z38" s="3">
        <v>17</v>
      </c>
      <c r="AA38" s="4">
        <v>22000</v>
      </c>
      <c r="AB38" s="3">
        <v>13</v>
      </c>
      <c r="AC38" s="4">
        <v>18000</v>
      </c>
      <c r="AD38" s="5">
        <v>18</v>
      </c>
      <c r="AE38" s="4">
        <v>28000</v>
      </c>
      <c r="AF38" s="5">
        <v>20</v>
      </c>
      <c r="AG38" s="4">
        <v>35000</v>
      </c>
      <c r="AH38" s="5">
        <v>23</v>
      </c>
      <c r="AI38" s="4">
        <v>36000</v>
      </c>
      <c r="AJ38" s="42">
        <v>13</v>
      </c>
      <c r="AK38" s="4">
        <v>19000</v>
      </c>
      <c r="AL38" s="42">
        <v>15</v>
      </c>
      <c r="AM38" s="4">
        <v>20000</v>
      </c>
      <c r="AN38" s="42">
        <v>11</v>
      </c>
      <c r="AO38" s="4">
        <v>21000</v>
      </c>
      <c r="AP38" s="3">
        <v>7</v>
      </c>
      <c r="AQ38" s="4">
        <v>10000</v>
      </c>
      <c r="AR38" s="3">
        <v>9</v>
      </c>
      <c r="AS38" s="4">
        <v>14000</v>
      </c>
      <c r="AT38" s="3">
        <v>8</v>
      </c>
      <c r="AU38" s="4">
        <v>8250</v>
      </c>
      <c r="AV38" s="99">
        <v>13</v>
      </c>
      <c r="AW38" s="4">
        <v>19250</v>
      </c>
      <c r="AX38" s="99">
        <v>13</v>
      </c>
      <c r="AY38" s="4">
        <v>19000</v>
      </c>
    </row>
    <row r="39" spans="1:51" ht="12.75" customHeight="1">
      <c r="A39" s="2" t="s">
        <v>94</v>
      </c>
      <c r="B39" s="3">
        <v>2</v>
      </c>
      <c r="C39" s="9">
        <v>4000</v>
      </c>
      <c r="D39" s="43">
        <v>3</v>
      </c>
      <c r="E39" s="3">
        <v>5000</v>
      </c>
      <c r="F39" s="5">
        <v>8</v>
      </c>
      <c r="G39" s="3">
        <v>15000</v>
      </c>
      <c r="H39" s="5">
        <v>4</v>
      </c>
      <c r="I39" s="3">
        <v>6000</v>
      </c>
      <c r="J39" s="3">
        <v>10</v>
      </c>
      <c r="K39" s="3">
        <v>12000</v>
      </c>
      <c r="L39" s="5">
        <v>1</v>
      </c>
      <c r="M39" s="3">
        <v>2000</v>
      </c>
      <c r="N39" s="3">
        <v>4</v>
      </c>
      <c r="O39" s="3">
        <v>6000</v>
      </c>
      <c r="P39" s="5">
        <v>8</v>
      </c>
      <c r="Q39" s="3">
        <v>11000</v>
      </c>
      <c r="R39" s="3">
        <v>9</v>
      </c>
      <c r="S39" s="4">
        <v>13000</v>
      </c>
      <c r="T39" s="3">
        <v>12</v>
      </c>
      <c r="U39" s="4">
        <v>18716.599999999999</v>
      </c>
      <c r="V39" s="40">
        <v>5</v>
      </c>
      <c r="W39" s="4">
        <v>8000</v>
      </c>
      <c r="X39" s="3">
        <v>2</v>
      </c>
      <c r="Y39" s="4">
        <v>4000</v>
      </c>
      <c r="Z39" s="3">
        <v>9</v>
      </c>
      <c r="AA39" s="4">
        <v>12000</v>
      </c>
      <c r="AB39" s="3">
        <v>32</v>
      </c>
      <c r="AC39" s="4">
        <v>54000</v>
      </c>
      <c r="AD39" s="5">
        <v>50</v>
      </c>
      <c r="AE39" s="4">
        <v>77000</v>
      </c>
      <c r="AF39" s="5">
        <v>63</v>
      </c>
      <c r="AG39" s="4">
        <v>102000</v>
      </c>
      <c r="AH39" s="5">
        <v>59</v>
      </c>
      <c r="AI39" s="4">
        <v>91000</v>
      </c>
      <c r="AJ39" s="42">
        <v>54</v>
      </c>
      <c r="AK39" s="4">
        <v>88000</v>
      </c>
      <c r="AL39" s="42">
        <v>56</v>
      </c>
      <c r="AM39" s="4">
        <v>96000</v>
      </c>
      <c r="AN39" s="42">
        <v>44</v>
      </c>
      <c r="AO39" s="4">
        <v>68000</v>
      </c>
      <c r="AP39" s="3">
        <v>34</v>
      </c>
      <c r="AQ39" s="4">
        <v>51000</v>
      </c>
      <c r="AR39" s="3">
        <v>39</v>
      </c>
      <c r="AS39" s="4">
        <v>57000</v>
      </c>
      <c r="AT39" s="3">
        <v>31</v>
      </c>
      <c r="AU39" s="4">
        <v>30750</v>
      </c>
      <c r="AV39" s="99">
        <v>25</v>
      </c>
      <c r="AW39" s="4">
        <v>31500</v>
      </c>
      <c r="AX39" s="99">
        <v>24</v>
      </c>
      <c r="AY39" s="4">
        <v>32000</v>
      </c>
    </row>
    <row r="40" spans="1:51" ht="12.75" customHeight="1">
      <c r="A40" s="5" t="s">
        <v>95</v>
      </c>
      <c r="B40" s="3">
        <v>0</v>
      </c>
      <c r="C40" s="9">
        <v>0</v>
      </c>
      <c r="D40" s="43">
        <v>2</v>
      </c>
      <c r="E40" s="3">
        <v>4000</v>
      </c>
      <c r="F40" s="5">
        <v>3</v>
      </c>
      <c r="G40" s="3">
        <v>6000</v>
      </c>
      <c r="H40" s="5">
        <v>2</v>
      </c>
      <c r="I40" s="3">
        <v>4000</v>
      </c>
      <c r="J40" s="3">
        <v>3</v>
      </c>
      <c r="K40" s="3">
        <v>4000</v>
      </c>
      <c r="L40" s="5">
        <v>4</v>
      </c>
      <c r="M40" s="3">
        <v>8000</v>
      </c>
      <c r="N40" s="5">
        <v>4</v>
      </c>
      <c r="O40" s="3">
        <v>7000</v>
      </c>
      <c r="P40" s="5">
        <v>6</v>
      </c>
      <c r="Q40" s="3">
        <v>9000</v>
      </c>
      <c r="R40" s="3">
        <v>10</v>
      </c>
      <c r="S40" s="4">
        <v>16000</v>
      </c>
      <c r="T40" s="3">
        <v>4</v>
      </c>
      <c r="U40" s="4">
        <v>8000</v>
      </c>
      <c r="V40" s="40">
        <v>8</v>
      </c>
      <c r="W40" s="4">
        <v>10000</v>
      </c>
      <c r="X40" s="3">
        <v>3</v>
      </c>
      <c r="Y40" s="4">
        <v>4000</v>
      </c>
      <c r="Z40" s="3">
        <v>7</v>
      </c>
      <c r="AA40" s="4">
        <v>13000</v>
      </c>
      <c r="AB40" s="3">
        <v>8</v>
      </c>
      <c r="AC40" s="4">
        <v>14000</v>
      </c>
      <c r="AD40" s="5">
        <v>7</v>
      </c>
      <c r="AE40" s="4">
        <v>13000</v>
      </c>
      <c r="AF40" s="5">
        <v>6</v>
      </c>
      <c r="AG40" s="4">
        <v>10000</v>
      </c>
      <c r="AH40" s="5">
        <v>4</v>
      </c>
      <c r="AI40" s="4">
        <v>5000</v>
      </c>
      <c r="AJ40" s="42">
        <v>2</v>
      </c>
      <c r="AK40" s="4">
        <v>4000</v>
      </c>
      <c r="AL40" s="42">
        <v>6</v>
      </c>
      <c r="AM40" s="4">
        <v>12000</v>
      </c>
      <c r="AN40" s="42">
        <v>5</v>
      </c>
      <c r="AO40" s="4">
        <v>10000</v>
      </c>
      <c r="AP40" s="3">
        <v>8</v>
      </c>
      <c r="AQ40" s="4">
        <v>11000</v>
      </c>
      <c r="AR40" s="3">
        <v>9</v>
      </c>
      <c r="AS40" s="4">
        <v>16000</v>
      </c>
      <c r="AT40" s="3">
        <v>6</v>
      </c>
      <c r="AU40" s="4">
        <v>6000</v>
      </c>
      <c r="AV40" s="99">
        <v>0</v>
      </c>
      <c r="AW40" s="4">
        <v>0</v>
      </c>
      <c r="AX40" s="99">
        <v>2</v>
      </c>
      <c r="AY40" s="4">
        <v>2000</v>
      </c>
    </row>
    <row r="41" spans="1:51" ht="12.75" customHeight="1">
      <c r="A41" s="5" t="s">
        <v>96</v>
      </c>
      <c r="B41" s="3">
        <v>1</v>
      </c>
      <c r="C41" s="9">
        <v>2000</v>
      </c>
      <c r="D41" s="43">
        <v>2</v>
      </c>
      <c r="E41" s="3">
        <v>4000</v>
      </c>
      <c r="F41" s="5">
        <v>4</v>
      </c>
      <c r="G41" s="3">
        <v>7000</v>
      </c>
      <c r="H41" s="5">
        <v>6</v>
      </c>
      <c r="I41" s="3">
        <v>9000</v>
      </c>
      <c r="J41" s="3">
        <v>8</v>
      </c>
      <c r="K41" s="3">
        <v>11000</v>
      </c>
      <c r="L41" s="5">
        <v>10</v>
      </c>
      <c r="M41" s="3">
        <v>18000</v>
      </c>
      <c r="N41" s="3">
        <v>13</v>
      </c>
      <c r="O41" s="3">
        <v>20000</v>
      </c>
      <c r="P41" s="5">
        <v>4</v>
      </c>
      <c r="Q41" s="3">
        <v>6000</v>
      </c>
      <c r="R41" s="3">
        <v>6</v>
      </c>
      <c r="S41" s="4">
        <v>11000</v>
      </c>
      <c r="T41" s="3">
        <v>7</v>
      </c>
      <c r="U41" s="4">
        <v>12000</v>
      </c>
      <c r="V41" s="40">
        <v>10</v>
      </c>
      <c r="W41" s="4">
        <v>18000</v>
      </c>
      <c r="X41" s="3">
        <v>8</v>
      </c>
      <c r="Y41" s="4">
        <v>15000</v>
      </c>
      <c r="Z41" s="3">
        <v>11</v>
      </c>
      <c r="AA41" s="4">
        <v>18000</v>
      </c>
      <c r="AB41" s="3">
        <v>12</v>
      </c>
      <c r="AC41" s="4">
        <v>20000</v>
      </c>
      <c r="AD41" s="5">
        <v>6</v>
      </c>
      <c r="AE41" s="4">
        <v>11000</v>
      </c>
      <c r="AF41" s="5">
        <v>8</v>
      </c>
      <c r="AG41" s="4">
        <v>12000</v>
      </c>
      <c r="AH41" s="5">
        <v>8</v>
      </c>
      <c r="AI41" s="4">
        <v>13000</v>
      </c>
      <c r="AJ41" s="42">
        <v>5</v>
      </c>
      <c r="AK41" s="4">
        <v>8000</v>
      </c>
      <c r="AL41" s="42">
        <v>4</v>
      </c>
      <c r="AM41" s="4">
        <v>7000</v>
      </c>
      <c r="AN41" s="42">
        <v>2</v>
      </c>
      <c r="AO41" s="4">
        <v>4000</v>
      </c>
      <c r="AP41" s="3">
        <v>2</v>
      </c>
      <c r="AQ41" s="4">
        <v>3000</v>
      </c>
      <c r="AR41" s="3">
        <v>3</v>
      </c>
      <c r="AS41" s="4">
        <v>5000</v>
      </c>
      <c r="AT41" s="3">
        <v>3</v>
      </c>
      <c r="AU41" s="4">
        <v>3000</v>
      </c>
      <c r="AV41" s="99">
        <v>4</v>
      </c>
      <c r="AW41" s="4">
        <v>5250</v>
      </c>
      <c r="AX41" s="99">
        <v>3</v>
      </c>
      <c r="AY41" s="4">
        <v>5000</v>
      </c>
    </row>
    <row r="42" spans="1:51" ht="12.75" customHeight="1">
      <c r="A42" s="2" t="s">
        <v>24</v>
      </c>
      <c r="B42" s="3">
        <f t="shared" ref="B42:AC42" si="3">SUM(B28:B41)</f>
        <v>10</v>
      </c>
      <c r="C42" s="4">
        <f t="shared" si="3"/>
        <v>18000</v>
      </c>
      <c r="D42" s="40">
        <f t="shared" si="3"/>
        <v>40</v>
      </c>
      <c r="E42" s="3">
        <f t="shared" si="3"/>
        <v>72000</v>
      </c>
      <c r="F42" s="3">
        <f t="shared" si="3"/>
        <v>57</v>
      </c>
      <c r="G42" s="3">
        <f t="shared" si="3"/>
        <v>106000</v>
      </c>
      <c r="H42" s="3">
        <f t="shared" si="3"/>
        <v>57</v>
      </c>
      <c r="I42" s="3">
        <f t="shared" si="3"/>
        <v>89000</v>
      </c>
      <c r="J42" s="3">
        <f t="shared" si="3"/>
        <v>54</v>
      </c>
      <c r="K42" s="3">
        <f t="shared" si="3"/>
        <v>83000</v>
      </c>
      <c r="L42" s="3">
        <f t="shared" si="3"/>
        <v>69</v>
      </c>
      <c r="M42" s="3">
        <f t="shared" si="3"/>
        <v>115000</v>
      </c>
      <c r="N42" s="3">
        <f t="shared" si="3"/>
        <v>81</v>
      </c>
      <c r="O42" s="3">
        <f t="shared" si="3"/>
        <v>133000</v>
      </c>
      <c r="P42" s="3">
        <f t="shared" si="3"/>
        <v>81</v>
      </c>
      <c r="Q42" s="3">
        <f t="shared" si="3"/>
        <v>126000</v>
      </c>
      <c r="R42" s="3">
        <f t="shared" si="3"/>
        <v>96</v>
      </c>
      <c r="S42" s="4">
        <f t="shared" si="3"/>
        <v>153000</v>
      </c>
      <c r="T42" s="3">
        <f t="shared" si="3"/>
        <v>107</v>
      </c>
      <c r="U42" s="4">
        <f t="shared" si="3"/>
        <v>174716.6</v>
      </c>
      <c r="V42" s="40">
        <f t="shared" si="3"/>
        <v>100</v>
      </c>
      <c r="W42" s="4">
        <f t="shared" si="3"/>
        <v>165000</v>
      </c>
      <c r="X42" s="3">
        <f t="shared" si="3"/>
        <v>95</v>
      </c>
      <c r="Y42" s="4">
        <f t="shared" si="3"/>
        <v>154000</v>
      </c>
      <c r="Z42" s="3">
        <f t="shared" si="3"/>
        <v>118</v>
      </c>
      <c r="AA42" s="4">
        <f t="shared" si="3"/>
        <v>183000</v>
      </c>
      <c r="AB42" s="3">
        <f t="shared" si="3"/>
        <v>165</v>
      </c>
      <c r="AC42" s="4">
        <f t="shared" si="3"/>
        <v>267933</v>
      </c>
      <c r="AD42" s="3">
        <f t="shared" ref="AD42:AI42" si="4">SUM(AD28:AD41)</f>
        <v>184</v>
      </c>
      <c r="AE42" s="4">
        <f t="shared" si="4"/>
        <v>306761</v>
      </c>
      <c r="AF42" s="3">
        <f t="shared" si="4"/>
        <v>197</v>
      </c>
      <c r="AG42" s="4">
        <f t="shared" si="4"/>
        <v>323000</v>
      </c>
      <c r="AH42" s="3">
        <f t="shared" si="4"/>
        <v>195</v>
      </c>
      <c r="AI42" s="4">
        <f t="shared" si="4"/>
        <v>319000</v>
      </c>
      <c r="AJ42" s="42">
        <f t="shared" ref="AJ42:AO42" si="5">SUM(AJ28:AJ41)</f>
        <v>162</v>
      </c>
      <c r="AK42" s="4">
        <f t="shared" si="5"/>
        <v>267000</v>
      </c>
      <c r="AL42" s="42">
        <f t="shared" si="5"/>
        <v>181</v>
      </c>
      <c r="AM42" s="4">
        <f t="shared" si="5"/>
        <v>295000</v>
      </c>
      <c r="AN42" s="42">
        <f t="shared" si="5"/>
        <v>187</v>
      </c>
      <c r="AO42" s="4">
        <f t="shared" si="5"/>
        <v>319000</v>
      </c>
      <c r="AP42" s="42">
        <f>SUM(AP28:AP41)</f>
        <v>152</v>
      </c>
      <c r="AQ42" s="4">
        <f>SUM(AQ28:AQ41)</f>
        <v>235000</v>
      </c>
      <c r="AR42" s="42">
        <v>127</v>
      </c>
      <c r="AS42" s="4">
        <v>209000</v>
      </c>
      <c r="AT42" s="3">
        <f>SUM(AT28:AT41)</f>
        <v>117</v>
      </c>
      <c r="AU42" s="4">
        <f>SUM(AU28:AU41)</f>
        <v>135750</v>
      </c>
      <c r="AV42" s="98">
        <f t="shared" ref="AV42:AW42" si="6">SUM(AV28:AV41)</f>
        <v>98</v>
      </c>
      <c r="AW42" s="4">
        <f t="shared" si="6"/>
        <v>140000</v>
      </c>
      <c r="AX42" s="98">
        <f t="shared" ref="AX42:AY42" si="7">SUM(AX28:AX41)</f>
        <v>109</v>
      </c>
      <c r="AY42" s="4">
        <f t="shared" si="7"/>
        <v>173000</v>
      </c>
    </row>
    <row r="43" spans="1:51" ht="12.75" customHeight="1">
      <c r="C43" s="9"/>
      <c r="D43" s="43"/>
      <c r="E43" s="3"/>
      <c r="G43" s="3"/>
      <c r="I43" s="3"/>
      <c r="J43" s="3"/>
      <c r="K43" s="3"/>
      <c r="N43" s="3"/>
      <c r="O43" s="3"/>
      <c r="P43" s="3"/>
      <c r="Q43" s="3"/>
      <c r="V43" s="40"/>
      <c r="W43" s="4"/>
      <c r="Y43" s="4"/>
      <c r="AE43" s="4"/>
      <c r="AG43" s="4"/>
      <c r="AI43" s="4"/>
      <c r="AJ43" s="42"/>
      <c r="AK43" s="4"/>
      <c r="AL43" s="42"/>
      <c r="AM43" s="4"/>
      <c r="AN43" s="42"/>
      <c r="AO43" s="4"/>
      <c r="AP43" s="42"/>
      <c r="AQ43" s="4"/>
      <c r="AR43" s="42"/>
      <c r="AS43" s="4"/>
      <c r="AV43" s="99"/>
      <c r="AX43" s="99"/>
    </row>
    <row r="44" spans="1:51" ht="12.75" customHeight="1" thickBot="1">
      <c r="A44" s="51" t="s">
        <v>27</v>
      </c>
      <c r="B44" s="52">
        <f t="shared" ref="B44:AK44" si="8">SUM(B24+B42)</f>
        <v>769</v>
      </c>
      <c r="C44" s="53">
        <f t="shared" si="8"/>
        <v>1483000</v>
      </c>
      <c r="D44" s="54">
        <f t="shared" si="8"/>
        <v>2782</v>
      </c>
      <c r="E44" s="52">
        <f t="shared" si="8"/>
        <v>5380000</v>
      </c>
      <c r="F44" s="52">
        <f t="shared" si="8"/>
        <v>3670</v>
      </c>
      <c r="G44" s="52">
        <f t="shared" si="8"/>
        <v>7047000</v>
      </c>
      <c r="H44" s="52">
        <f t="shared" si="8"/>
        <v>4242</v>
      </c>
      <c r="I44" s="52">
        <f t="shared" si="8"/>
        <v>8045000</v>
      </c>
      <c r="J44" s="52">
        <f t="shared" si="8"/>
        <v>4442</v>
      </c>
      <c r="K44" s="52">
        <f t="shared" si="8"/>
        <v>8345000</v>
      </c>
      <c r="L44" s="52">
        <f t="shared" si="8"/>
        <v>4459</v>
      </c>
      <c r="M44" s="52">
        <f t="shared" si="8"/>
        <v>8424000</v>
      </c>
      <c r="N44" s="52">
        <f t="shared" si="8"/>
        <v>4772</v>
      </c>
      <c r="O44" s="52">
        <f t="shared" si="8"/>
        <v>8977000</v>
      </c>
      <c r="P44" s="52">
        <f t="shared" si="8"/>
        <v>5049</v>
      </c>
      <c r="Q44" s="52">
        <f t="shared" si="8"/>
        <v>9510000</v>
      </c>
      <c r="R44" s="52">
        <f t="shared" si="8"/>
        <v>5422</v>
      </c>
      <c r="S44" s="53">
        <f t="shared" si="8"/>
        <v>10221000</v>
      </c>
      <c r="T44" s="52">
        <f t="shared" si="8"/>
        <v>5964</v>
      </c>
      <c r="U44" s="53">
        <f t="shared" si="8"/>
        <v>11307834.959999999</v>
      </c>
      <c r="V44" s="54">
        <f t="shared" si="8"/>
        <v>6346</v>
      </c>
      <c r="W44" s="53">
        <f t="shared" si="8"/>
        <v>11975737.460000001</v>
      </c>
      <c r="X44" s="52">
        <f t="shared" si="8"/>
        <v>6388</v>
      </c>
      <c r="Y44" s="53">
        <f t="shared" si="8"/>
        <v>12079986</v>
      </c>
      <c r="Z44" s="52">
        <f t="shared" si="8"/>
        <v>6595</v>
      </c>
      <c r="AA44" s="53">
        <f t="shared" si="8"/>
        <v>12468569</v>
      </c>
      <c r="AB44" s="52">
        <f t="shared" si="8"/>
        <v>6560</v>
      </c>
      <c r="AC44" s="53">
        <f t="shared" si="8"/>
        <v>12381739</v>
      </c>
      <c r="AD44" s="52">
        <f t="shared" si="8"/>
        <v>6526</v>
      </c>
      <c r="AE44" s="53">
        <f t="shared" si="8"/>
        <v>12322721</v>
      </c>
      <c r="AF44" s="52">
        <f t="shared" si="8"/>
        <v>6564</v>
      </c>
      <c r="AG44" s="53">
        <f t="shared" si="8"/>
        <v>12430963</v>
      </c>
      <c r="AH44" s="52">
        <f t="shared" si="8"/>
        <v>6632</v>
      </c>
      <c r="AI44" s="53">
        <f t="shared" si="8"/>
        <v>12498698</v>
      </c>
      <c r="AJ44" s="55">
        <f t="shared" si="8"/>
        <v>6546</v>
      </c>
      <c r="AK44" s="53">
        <f t="shared" si="8"/>
        <v>12392312</v>
      </c>
      <c r="AL44" s="55">
        <f t="shared" ref="AL44:AQ44" si="9">SUM(AL24+AL42)</f>
        <v>6644</v>
      </c>
      <c r="AM44" s="53">
        <f t="shared" si="9"/>
        <v>12568528.969999999</v>
      </c>
      <c r="AN44" s="52">
        <f t="shared" si="9"/>
        <v>6846</v>
      </c>
      <c r="AO44" s="53">
        <f t="shared" si="9"/>
        <v>13000872</v>
      </c>
      <c r="AP44" s="52">
        <f t="shared" si="9"/>
        <v>6393</v>
      </c>
      <c r="AQ44" s="53">
        <f t="shared" si="9"/>
        <v>12034557</v>
      </c>
      <c r="AR44" s="52">
        <v>6014</v>
      </c>
      <c r="AS44" s="53">
        <v>11420324</v>
      </c>
      <c r="AT44" s="52">
        <f t="shared" ref="AT44:AY44" si="10">SUM(AT42,AT24)</f>
        <v>5717</v>
      </c>
      <c r="AU44" s="53">
        <f t="shared" si="10"/>
        <v>8078291.75</v>
      </c>
      <c r="AV44" s="103">
        <f t="shared" si="10"/>
        <v>5071</v>
      </c>
      <c r="AW44" s="52">
        <f t="shared" si="10"/>
        <v>8347069</v>
      </c>
      <c r="AX44" s="103">
        <f t="shared" si="10"/>
        <v>4831</v>
      </c>
      <c r="AY44" s="52">
        <f t="shared" si="10"/>
        <v>9140002</v>
      </c>
    </row>
    <row r="45" spans="1:51" ht="12.75" customHeight="1" thickTop="1">
      <c r="A45" s="2" t="s">
        <v>28</v>
      </c>
      <c r="D45" s="3"/>
      <c r="E45" s="3"/>
      <c r="F45" s="3"/>
      <c r="G45" s="3"/>
      <c r="H45" s="3"/>
      <c r="I45" s="3"/>
      <c r="J45" s="3"/>
      <c r="K45" s="3"/>
      <c r="L45" s="3"/>
      <c r="M45" s="3"/>
      <c r="N45" s="3"/>
      <c r="O45" s="3"/>
      <c r="P45" s="3"/>
      <c r="Q45" s="3"/>
    </row>
    <row r="46" spans="1:51" ht="12.75" customHeight="1">
      <c r="A46" s="89" t="s">
        <v>64</v>
      </c>
      <c r="D46" s="3"/>
      <c r="E46" s="3"/>
      <c r="F46" s="3"/>
      <c r="G46" s="3"/>
      <c r="H46" s="3"/>
      <c r="I46" s="3"/>
      <c r="J46" s="3"/>
      <c r="K46" s="3"/>
      <c r="L46" s="3"/>
      <c r="M46" s="3"/>
      <c r="N46" s="3"/>
      <c r="O46" s="3"/>
      <c r="P46" s="3"/>
      <c r="Q46" s="3"/>
    </row>
    <row r="47" spans="1:51" ht="12.75" customHeight="1">
      <c r="A47" s="2" t="s">
        <v>53</v>
      </c>
      <c r="D47" s="3"/>
      <c r="E47" s="3"/>
      <c r="F47" s="3"/>
      <c r="G47" s="3"/>
      <c r="H47" s="3"/>
      <c r="I47" s="3"/>
      <c r="J47" s="3"/>
      <c r="K47" s="3"/>
      <c r="L47" s="3"/>
      <c r="M47" s="3"/>
      <c r="N47" s="3"/>
      <c r="O47" s="3"/>
      <c r="P47" s="3"/>
      <c r="Q47" s="3"/>
    </row>
    <row r="48" spans="1:51" ht="12.75" customHeight="1">
      <c r="A48" s="2"/>
      <c r="D48" s="3"/>
      <c r="E48" s="3"/>
      <c r="F48" s="3"/>
      <c r="G48" s="3"/>
      <c r="H48" s="3"/>
      <c r="I48" s="3"/>
      <c r="J48" s="3"/>
      <c r="K48" s="3"/>
      <c r="L48" s="3"/>
      <c r="M48" s="3"/>
      <c r="N48" s="3"/>
      <c r="O48" s="3"/>
      <c r="P48" s="3"/>
      <c r="Q48" s="3"/>
    </row>
    <row r="49" spans="1:52" ht="12.75" customHeight="1">
      <c r="A49" s="2" t="s">
        <v>50</v>
      </c>
      <c r="J49" s="3"/>
      <c r="K49" s="3"/>
      <c r="N49" s="3"/>
      <c r="O49" s="3"/>
    </row>
    <row r="50" spans="1:52" ht="12.75" customHeight="1">
      <c r="A50" s="5" t="s">
        <v>127</v>
      </c>
      <c r="J50" s="3"/>
      <c r="K50" s="3"/>
      <c r="N50" s="3"/>
      <c r="O50" s="3"/>
    </row>
    <row r="51" spans="1:52" ht="12.75" customHeight="1" thickBot="1">
      <c r="A51" s="7" t="s">
        <v>121</v>
      </c>
      <c r="B51" s="8"/>
      <c r="C51" s="9"/>
      <c r="D51" s="10"/>
      <c r="E51" s="10"/>
      <c r="F51" s="10"/>
      <c r="G51" s="10"/>
      <c r="H51" s="10"/>
      <c r="I51" s="10"/>
      <c r="J51" s="8"/>
      <c r="K51" s="8"/>
      <c r="L51" s="10"/>
      <c r="M51" s="10"/>
      <c r="N51" s="8"/>
      <c r="O51" s="8"/>
      <c r="P51" s="10"/>
      <c r="Q51" s="10"/>
      <c r="R51" s="8"/>
      <c r="S51" s="9"/>
      <c r="T51" s="8"/>
      <c r="U51" s="9"/>
      <c r="V51" s="8"/>
      <c r="W51" s="10"/>
      <c r="X51" s="8"/>
      <c r="Y51" s="10"/>
      <c r="Z51" s="8"/>
      <c r="AA51" s="9"/>
      <c r="AB51" s="8"/>
      <c r="AC51" s="9"/>
    </row>
    <row r="52" spans="1:52" ht="12.75" customHeight="1" thickTop="1">
      <c r="A52" s="11"/>
      <c r="B52" s="12" t="s">
        <v>0</v>
      </c>
      <c r="C52" s="13"/>
      <c r="D52" s="14" t="s">
        <v>1</v>
      </c>
      <c r="E52" s="11"/>
      <c r="F52" s="11" t="s">
        <v>2</v>
      </c>
      <c r="G52" s="11"/>
      <c r="H52" s="15" t="s">
        <v>3</v>
      </c>
      <c r="I52" s="15"/>
      <c r="J52" s="15" t="s">
        <v>4</v>
      </c>
      <c r="K52" s="15"/>
      <c r="L52" s="15" t="s">
        <v>5</v>
      </c>
      <c r="M52" s="15"/>
      <c r="N52" s="15" t="s">
        <v>6</v>
      </c>
      <c r="O52" s="15"/>
      <c r="P52" s="15" t="s">
        <v>7</v>
      </c>
      <c r="Q52" s="15"/>
      <c r="R52" s="12" t="s">
        <v>8</v>
      </c>
      <c r="S52" s="13"/>
      <c r="T52" s="12" t="s">
        <v>9</v>
      </c>
      <c r="U52" s="13"/>
      <c r="V52" s="16" t="s">
        <v>10</v>
      </c>
      <c r="W52" s="15"/>
      <c r="X52" s="12" t="s">
        <v>11</v>
      </c>
      <c r="Y52" s="15"/>
      <c r="Z52" s="12" t="s">
        <v>12</v>
      </c>
      <c r="AA52" s="13"/>
      <c r="AB52" s="12" t="s">
        <v>13</v>
      </c>
      <c r="AC52" s="13"/>
      <c r="AD52" s="12" t="s">
        <v>48</v>
      </c>
      <c r="AE52" s="13"/>
      <c r="AF52" s="12" t="s">
        <v>52</v>
      </c>
      <c r="AG52" s="13"/>
      <c r="AH52" s="12" t="s">
        <v>54</v>
      </c>
      <c r="AI52" s="13"/>
      <c r="AJ52" s="12" t="s">
        <v>55</v>
      </c>
      <c r="AK52" s="13"/>
      <c r="AL52" s="12" t="s">
        <v>59</v>
      </c>
      <c r="AM52" s="13"/>
      <c r="AN52" s="56" t="s">
        <v>61</v>
      </c>
      <c r="AO52" s="13"/>
      <c r="AP52" s="56" t="s">
        <v>62</v>
      </c>
      <c r="AQ52" s="13"/>
      <c r="AR52" s="12" t="s">
        <v>65</v>
      </c>
      <c r="AS52" s="13"/>
      <c r="AT52" s="12" t="s">
        <v>68</v>
      </c>
      <c r="AU52" s="13"/>
      <c r="AV52" s="12" t="s">
        <v>69</v>
      </c>
      <c r="AW52" s="13"/>
      <c r="AX52" s="12" t="s">
        <v>122</v>
      </c>
      <c r="AY52" s="13"/>
    </row>
    <row r="53" spans="1:52" ht="12.75" customHeight="1">
      <c r="B53" s="17" t="s">
        <v>14</v>
      </c>
      <c r="C53" s="18"/>
      <c r="D53" s="19" t="s">
        <v>14</v>
      </c>
      <c r="E53" s="20" t="s">
        <v>15</v>
      </c>
      <c r="F53" s="20" t="s">
        <v>14</v>
      </c>
      <c r="G53" s="20" t="s">
        <v>15</v>
      </c>
      <c r="H53" s="20" t="s">
        <v>14</v>
      </c>
      <c r="I53" s="20" t="s">
        <v>15</v>
      </c>
      <c r="J53" s="20" t="s">
        <v>14</v>
      </c>
      <c r="K53" s="20" t="s">
        <v>15</v>
      </c>
      <c r="L53" s="20" t="s">
        <v>14</v>
      </c>
      <c r="M53" s="20" t="s">
        <v>15</v>
      </c>
      <c r="N53" s="20" t="s">
        <v>14</v>
      </c>
      <c r="O53" s="21"/>
      <c r="P53" s="20" t="s">
        <v>14</v>
      </c>
      <c r="Q53" s="21"/>
      <c r="R53" s="17" t="s">
        <v>14</v>
      </c>
      <c r="S53" s="22"/>
      <c r="T53" s="17" t="s">
        <v>14</v>
      </c>
      <c r="U53" s="22"/>
      <c r="V53" s="23" t="s">
        <v>14</v>
      </c>
      <c r="W53" s="21"/>
      <c r="X53" s="17" t="s">
        <v>14</v>
      </c>
      <c r="Y53" s="21"/>
      <c r="Z53" s="17" t="s">
        <v>14</v>
      </c>
      <c r="AA53" s="22"/>
      <c r="AB53" s="17" t="s">
        <v>14</v>
      </c>
      <c r="AC53" s="22"/>
      <c r="AD53" s="17" t="s">
        <v>14</v>
      </c>
      <c r="AE53" s="22"/>
      <c r="AF53" s="17" t="s">
        <v>14</v>
      </c>
      <c r="AG53" s="22"/>
      <c r="AH53" s="17" t="s">
        <v>14</v>
      </c>
      <c r="AI53" s="22"/>
      <c r="AJ53" s="17" t="s">
        <v>14</v>
      </c>
      <c r="AK53" s="22"/>
      <c r="AL53" s="17" t="s">
        <v>14</v>
      </c>
      <c r="AM53" s="22"/>
      <c r="AN53" s="17" t="s">
        <v>14</v>
      </c>
      <c r="AO53" s="22"/>
      <c r="AP53" s="17" t="s">
        <v>14</v>
      </c>
      <c r="AQ53" s="22"/>
      <c r="AR53" s="17" t="s">
        <v>14</v>
      </c>
      <c r="AS53" s="22"/>
      <c r="AT53" s="17" t="s">
        <v>14</v>
      </c>
      <c r="AU53" s="22"/>
      <c r="AV53" s="17" t="s">
        <v>14</v>
      </c>
      <c r="AW53" s="22"/>
      <c r="AX53" s="17" t="s">
        <v>14</v>
      </c>
      <c r="AY53" s="22"/>
    </row>
    <row r="54" spans="1:52" ht="12.75" customHeight="1">
      <c r="B54" s="17" t="s">
        <v>16</v>
      </c>
      <c r="C54" s="18" t="s">
        <v>15</v>
      </c>
      <c r="D54" s="19" t="s">
        <v>17</v>
      </c>
      <c r="E54" s="20" t="s">
        <v>18</v>
      </c>
      <c r="F54" s="20" t="s">
        <v>17</v>
      </c>
      <c r="G54" s="20" t="s">
        <v>18</v>
      </c>
      <c r="H54" s="20" t="s">
        <v>17</v>
      </c>
      <c r="I54" s="20" t="s">
        <v>18</v>
      </c>
      <c r="J54" s="20" t="s">
        <v>17</v>
      </c>
      <c r="K54" s="20" t="s">
        <v>18</v>
      </c>
      <c r="L54" s="20" t="s">
        <v>17</v>
      </c>
      <c r="M54" s="20" t="s">
        <v>18</v>
      </c>
      <c r="N54" s="24" t="s">
        <v>16</v>
      </c>
      <c r="O54" s="20" t="s">
        <v>15</v>
      </c>
      <c r="P54" s="24" t="s">
        <v>19</v>
      </c>
      <c r="Q54" s="20" t="s">
        <v>15</v>
      </c>
      <c r="R54" s="17" t="s">
        <v>16</v>
      </c>
      <c r="S54" s="25" t="s">
        <v>15</v>
      </c>
      <c r="T54" s="17" t="s">
        <v>16</v>
      </c>
      <c r="U54" s="25" t="s">
        <v>15</v>
      </c>
      <c r="V54" s="23" t="s">
        <v>16</v>
      </c>
      <c r="W54" s="20" t="s">
        <v>15</v>
      </c>
      <c r="X54" s="17" t="s">
        <v>16</v>
      </c>
      <c r="Y54" s="20" t="s">
        <v>15</v>
      </c>
      <c r="Z54" s="17" t="s">
        <v>16</v>
      </c>
      <c r="AA54" s="25" t="s">
        <v>15</v>
      </c>
      <c r="AB54" s="17" t="s">
        <v>16</v>
      </c>
      <c r="AC54" s="25" t="s">
        <v>15</v>
      </c>
      <c r="AD54" s="17" t="s">
        <v>16</v>
      </c>
      <c r="AE54" s="25" t="s">
        <v>15</v>
      </c>
      <c r="AF54" s="17" t="s">
        <v>16</v>
      </c>
      <c r="AG54" s="25" t="s">
        <v>15</v>
      </c>
      <c r="AH54" s="17" t="s">
        <v>16</v>
      </c>
      <c r="AI54" s="25" t="s">
        <v>15</v>
      </c>
      <c r="AJ54" s="17" t="s">
        <v>16</v>
      </c>
      <c r="AK54" s="25" t="s">
        <v>15</v>
      </c>
      <c r="AL54" s="17" t="s">
        <v>16</v>
      </c>
      <c r="AM54" s="25" t="s">
        <v>15</v>
      </c>
      <c r="AN54" s="17" t="s">
        <v>16</v>
      </c>
      <c r="AO54" s="25" t="s">
        <v>15</v>
      </c>
      <c r="AP54" s="17" t="s">
        <v>16</v>
      </c>
      <c r="AQ54" s="25" t="s">
        <v>15</v>
      </c>
      <c r="AR54" s="17" t="s">
        <v>16</v>
      </c>
      <c r="AS54" s="25" t="s">
        <v>15</v>
      </c>
      <c r="AT54" s="17" t="s">
        <v>16</v>
      </c>
      <c r="AU54" s="25" t="s">
        <v>15</v>
      </c>
      <c r="AV54" s="17" t="s">
        <v>16</v>
      </c>
      <c r="AW54" s="25" t="s">
        <v>15</v>
      </c>
      <c r="AX54" s="17" t="s">
        <v>16</v>
      </c>
      <c r="AY54" s="25" t="s">
        <v>15</v>
      </c>
    </row>
    <row r="55" spans="1:52" ht="12.75" customHeight="1">
      <c r="A55" s="5" t="s">
        <v>20</v>
      </c>
      <c r="B55" s="17" t="s">
        <v>21</v>
      </c>
      <c r="C55" s="18" t="s">
        <v>22</v>
      </c>
      <c r="D55" s="19" t="s">
        <v>21</v>
      </c>
      <c r="E55" s="20" t="s">
        <v>22</v>
      </c>
      <c r="F55" s="20" t="s">
        <v>21</v>
      </c>
      <c r="G55" s="20" t="s">
        <v>22</v>
      </c>
      <c r="H55" s="26" t="s">
        <v>21</v>
      </c>
      <c r="I55" s="26" t="s">
        <v>22</v>
      </c>
      <c r="J55" s="26" t="s">
        <v>21</v>
      </c>
      <c r="K55" s="26" t="s">
        <v>22</v>
      </c>
      <c r="L55" s="26" t="s">
        <v>21</v>
      </c>
      <c r="M55" s="26" t="s">
        <v>22</v>
      </c>
      <c r="N55" s="26" t="s">
        <v>21</v>
      </c>
      <c r="O55" s="26" t="s">
        <v>22</v>
      </c>
      <c r="P55" s="26" t="s">
        <v>21</v>
      </c>
      <c r="Q55" s="26" t="s">
        <v>22</v>
      </c>
      <c r="R55" s="27" t="s">
        <v>21</v>
      </c>
      <c r="S55" s="18" t="s">
        <v>22</v>
      </c>
      <c r="T55" s="27" t="s">
        <v>21</v>
      </c>
      <c r="U55" s="18" t="s">
        <v>22</v>
      </c>
      <c r="V55" s="28" t="s">
        <v>21</v>
      </c>
      <c r="W55" s="26" t="s">
        <v>22</v>
      </c>
      <c r="X55" s="27" t="s">
        <v>21</v>
      </c>
      <c r="Y55" s="26" t="s">
        <v>22</v>
      </c>
      <c r="Z55" s="27" t="s">
        <v>21</v>
      </c>
      <c r="AA55" s="18" t="s">
        <v>22</v>
      </c>
      <c r="AB55" s="27" t="s">
        <v>21</v>
      </c>
      <c r="AC55" s="18" t="s">
        <v>22</v>
      </c>
      <c r="AD55" s="29" t="s">
        <v>21</v>
      </c>
      <c r="AE55" s="30" t="s">
        <v>22</v>
      </c>
      <c r="AF55" s="29" t="s">
        <v>21</v>
      </c>
      <c r="AG55" s="30" t="s">
        <v>22</v>
      </c>
      <c r="AH55" s="29" t="s">
        <v>21</v>
      </c>
      <c r="AI55" s="30" t="s">
        <v>22</v>
      </c>
      <c r="AJ55" s="29" t="s">
        <v>21</v>
      </c>
      <c r="AK55" s="30" t="s">
        <v>22</v>
      </c>
      <c r="AL55" s="29" t="s">
        <v>21</v>
      </c>
      <c r="AM55" s="30" t="s">
        <v>22</v>
      </c>
      <c r="AN55" s="29" t="s">
        <v>21</v>
      </c>
      <c r="AO55" s="30" t="s">
        <v>22</v>
      </c>
      <c r="AP55" s="29" t="s">
        <v>21</v>
      </c>
      <c r="AQ55" s="30" t="s">
        <v>22</v>
      </c>
      <c r="AR55" s="29" t="s">
        <v>21</v>
      </c>
      <c r="AS55" s="30" t="s">
        <v>22</v>
      </c>
      <c r="AT55" s="29" t="s">
        <v>21</v>
      </c>
      <c r="AU55" s="30" t="s">
        <v>22</v>
      </c>
      <c r="AV55" s="29" t="s">
        <v>21</v>
      </c>
      <c r="AW55" s="30" t="s">
        <v>22</v>
      </c>
      <c r="AX55" s="29" t="s">
        <v>21</v>
      </c>
      <c r="AY55" s="30" t="s">
        <v>22</v>
      </c>
    </row>
    <row r="56" spans="1:52" ht="12.75" customHeight="1">
      <c r="A56" s="31"/>
      <c r="B56" s="32"/>
      <c r="C56" s="33"/>
      <c r="D56" s="34"/>
      <c r="E56" s="31"/>
      <c r="F56" s="31"/>
      <c r="G56" s="31"/>
      <c r="H56" s="35"/>
      <c r="I56" s="35"/>
      <c r="J56" s="36"/>
      <c r="K56" s="36"/>
      <c r="L56" s="35"/>
      <c r="M56" s="35"/>
      <c r="N56" s="36"/>
      <c r="O56" s="36"/>
      <c r="P56" s="35"/>
      <c r="Q56" s="35"/>
      <c r="R56" s="36"/>
      <c r="S56" s="37"/>
      <c r="T56" s="36"/>
      <c r="U56" s="37"/>
      <c r="V56" s="38"/>
      <c r="W56" s="35"/>
      <c r="X56" s="36"/>
      <c r="Y56" s="35"/>
      <c r="Z56" s="36"/>
      <c r="AA56" s="37"/>
      <c r="AB56" s="36"/>
      <c r="AC56" s="37"/>
    </row>
    <row r="57" spans="1:52" ht="15" customHeight="1">
      <c r="A57" s="86" t="s">
        <v>29</v>
      </c>
      <c r="C57" s="9"/>
      <c r="D57" s="43"/>
      <c r="J57" s="3"/>
      <c r="K57" s="3"/>
      <c r="N57" s="3"/>
      <c r="O57" s="3"/>
      <c r="V57" s="40"/>
    </row>
    <row r="58" spans="1:52" ht="12.75" customHeight="1">
      <c r="A58" s="57"/>
      <c r="C58" s="9"/>
      <c r="D58" s="43"/>
      <c r="J58" s="3"/>
      <c r="K58" s="3"/>
      <c r="N58" s="3"/>
      <c r="O58" s="3"/>
      <c r="V58" s="40"/>
    </row>
    <row r="59" spans="1:52" ht="12.75" customHeight="1">
      <c r="A59" s="5" t="s">
        <v>97</v>
      </c>
      <c r="B59" s="3">
        <v>1</v>
      </c>
      <c r="C59" s="9">
        <v>2000</v>
      </c>
      <c r="D59" s="43">
        <v>4</v>
      </c>
      <c r="E59" s="3">
        <v>8000</v>
      </c>
      <c r="F59" s="5">
        <v>6</v>
      </c>
      <c r="G59" s="3">
        <v>12000</v>
      </c>
      <c r="H59" s="5">
        <v>6</v>
      </c>
      <c r="I59" s="3">
        <v>10000</v>
      </c>
      <c r="J59" s="3">
        <v>6</v>
      </c>
      <c r="K59" s="3">
        <v>12000</v>
      </c>
      <c r="L59" s="5">
        <v>12</v>
      </c>
      <c r="M59" s="3">
        <v>24000</v>
      </c>
      <c r="N59" s="3">
        <v>14</v>
      </c>
      <c r="O59" s="3">
        <v>25000</v>
      </c>
      <c r="P59" s="5">
        <v>14</v>
      </c>
      <c r="Q59" s="3">
        <v>28000</v>
      </c>
      <c r="R59" s="3">
        <v>15</v>
      </c>
      <c r="S59" s="4">
        <v>27000</v>
      </c>
      <c r="T59" s="3">
        <v>12</v>
      </c>
      <c r="U59" s="4">
        <v>19000</v>
      </c>
      <c r="V59" s="40">
        <v>7</v>
      </c>
      <c r="W59" s="4">
        <v>14000</v>
      </c>
      <c r="X59" s="3">
        <v>13</v>
      </c>
      <c r="Y59" s="4">
        <v>25000</v>
      </c>
      <c r="Z59" s="3">
        <v>13</v>
      </c>
      <c r="AA59" s="4">
        <v>25000</v>
      </c>
      <c r="AB59" s="3">
        <v>14</v>
      </c>
      <c r="AC59" s="4">
        <v>28000</v>
      </c>
      <c r="AD59" s="5">
        <v>12</v>
      </c>
      <c r="AE59" s="4">
        <v>23000</v>
      </c>
      <c r="AF59" s="5">
        <v>12</v>
      </c>
      <c r="AG59" s="4">
        <v>21000</v>
      </c>
      <c r="AH59" s="5">
        <v>11</v>
      </c>
      <c r="AI59" s="4">
        <v>20000</v>
      </c>
      <c r="AJ59" s="5">
        <v>13</v>
      </c>
      <c r="AK59" s="4">
        <v>25000</v>
      </c>
      <c r="AL59" s="5">
        <v>14</v>
      </c>
      <c r="AM59" s="4">
        <v>25000</v>
      </c>
      <c r="AN59" s="5">
        <v>14</v>
      </c>
      <c r="AO59" s="4">
        <v>28000</v>
      </c>
      <c r="AP59" s="3">
        <v>13</v>
      </c>
      <c r="AQ59" s="4">
        <v>24000</v>
      </c>
      <c r="AR59" s="3">
        <v>10</v>
      </c>
      <c r="AS59" s="4">
        <v>15000</v>
      </c>
      <c r="AT59" s="5">
        <v>8</v>
      </c>
      <c r="AU59" s="4">
        <v>10500</v>
      </c>
      <c r="AV59" s="92">
        <v>5</v>
      </c>
      <c r="AW59" s="4">
        <v>7875</v>
      </c>
      <c r="AX59" s="92">
        <v>7</v>
      </c>
      <c r="AY59" s="4">
        <v>14000</v>
      </c>
    </row>
    <row r="60" spans="1:52" ht="12.75" customHeight="1">
      <c r="A60" s="5" t="s">
        <v>98</v>
      </c>
      <c r="B60" s="3">
        <v>3</v>
      </c>
      <c r="C60" s="9">
        <v>6000</v>
      </c>
      <c r="D60" s="43">
        <v>9</v>
      </c>
      <c r="E60" s="3">
        <v>17000</v>
      </c>
      <c r="F60" s="5">
        <v>14</v>
      </c>
      <c r="G60" s="3">
        <v>27000</v>
      </c>
      <c r="H60" s="5">
        <v>17</v>
      </c>
      <c r="I60" s="3">
        <v>32000</v>
      </c>
      <c r="J60" s="3">
        <v>20</v>
      </c>
      <c r="K60" s="3">
        <v>37000</v>
      </c>
      <c r="L60" s="5">
        <v>20</v>
      </c>
      <c r="M60" s="3">
        <v>40000</v>
      </c>
      <c r="N60" s="3">
        <v>21</v>
      </c>
      <c r="O60" s="3">
        <v>42000</v>
      </c>
      <c r="P60" s="5">
        <v>25</v>
      </c>
      <c r="Q60" s="3">
        <v>50000</v>
      </c>
      <c r="R60" s="3">
        <v>26</v>
      </c>
      <c r="S60" s="4">
        <v>50000</v>
      </c>
      <c r="T60" s="3">
        <v>29</v>
      </c>
      <c r="U60" s="4">
        <v>58000</v>
      </c>
      <c r="V60" s="40">
        <v>37</v>
      </c>
      <c r="W60" s="4">
        <v>72000</v>
      </c>
      <c r="X60" s="3">
        <v>25</v>
      </c>
      <c r="Y60" s="4">
        <v>50000</v>
      </c>
      <c r="Z60" s="3">
        <v>26</v>
      </c>
      <c r="AA60" s="4">
        <v>51000</v>
      </c>
      <c r="AB60" s="3">
        <v>21</v>
      </c>
      <c r="AC60" s="4">
        <v>38000</v>
      </c>
      <c r="AD60" s="5">
        <v>12</v>
      </c>
      <c r="AE60" s="4">
        <v>22000</v>
      </c>
      <c r="AF60" s="5">
        <v>8</v>
      </c>
      <c r="AG60" s="4">
        <v>15000</v>
      </c>
      <c r="AH60" s="5">
        <v>8</v>
      </c>
      <c r="AI60" s="4">
        <v>15000</v>
      </c>
      <c r="AJ60" s="5">
        <v>11</v>
      </c>
      <c r="AK60" s="4">
        <v>21000</v>
      </c>
      <c r="AL60" s="5">
        <v>9</v>
      </c>
      <c r="AM60" s="4">
        <v>18000</v>
      </c>
      <c r="AN60" s="5">
        <v>9</v>
      </c>
      <c r="AO60" s="4">
        <v>18000</v>
      </c>
      <c r="AP60" s="3">
        <v>11</v>
      </c>
      <c r="AQ60" s="4">
        <v>20000</v>
      </c>
      <c r="AR60" s="3">
        <v>9</v>
      </c>
      <c r="AS60" s="4">
        <v>18000</v>
      </c>
      <c r="AT60" s="5">
        <v>13</v>
      </c>
      <c r="AU60" s="4">
        <v>16500</v>
      </c>
      <c r="AV60" s="92">
        <v>11</v>
      </c>
      <c r="AW60" s="4">
        <v>19250</v>
      </c>
      <c r="AX60" s="92">
        <v>12</v>
      </c>
      <c r="AY60" s="4">
        <v>22000</v>
      </c>
      <c r="AZ60" s="45"/>
    </row>
    <row r="61" spans="1:52" ht="12.75" customHeight="1">
      <c r="A61" s="5" t="s">
        <v>99</v>
      </c>
      <c r="B61" s="3">
        <v>0</v>
      </c>
      <c r="C61" s="9">
        <v>0</v>
      </c>
      <c r="D61" s="41">
        <v>0</v>
      </c>
      <c r="E61" s="42">
        <v>0</v>
      </c>
      <c r="F61" s="5">
        <v>1</v>
      </c>
      <c r="G61" s="3">
        <v>2000</v>
      </c>
      <c r="H61" s="5">
        <v>1</v>
      </c>
      <c r="I61" s="3">
        <v>2000</v>
      </c>
      <c r="J61" s="3">
        <v>9</v>
      </c>
      <c r="K61" s="3">
        <v>16000</v>
      </c>
      <c r="L61" s="5">
        <v>9</v>
      </c>
      <c r="M61" s="3">
        <v>18000</v>
      </c>
      <c r="N61" s="3">
        <v>11</v>
      </c>
      <c r="O61" s="3">
        <v>22000</v>
      </c>
      <c r="P61" s="5">
        <v>9</v>
      </c>
      <c r="Q61" s="3">
        <v>16000</v>
      </c>
      <c r="R61" s="3">
        <v>11</v>
      </c>
      <c r="S61" s="4">
        <v>21000</v>
      </c>
      <c r="T61" s="3">
        <v>11</v>
      </c>
      <c r="U61" s="4">
        <v>22000</v>
      </c>
      <c r="V61" s="40">
        <v>11</v>
      </c>
      <c r="W61" s="4">
        <v>21000</v>
      </c>
      <c r="X61" s="3">
        <v>12</v>
      </c>
      <c r="Y61" s="4">
        <v>24000</v>
      </c>
      <c r="Z61" s="3">
        <v>15</v>
      </c>
      <c r="AA61" s="4">
        <v>30000</v>
      </c>
      <c r="AB61" s="3">
        <v>16</v>
      </c>
      <c r="AC61" s="4">
        <v>31000</v>
      </c>
      <c r="AD61" s="5">
        <v>16</v>
      </c>
      <c r="AE61" s="4">
        <v>32000</v>
      </c>
      <c r="AF61" s="5">
        <v>18</v>
      </c>
      <c r="AG61" s="4">
        <v>33000</v>
      </c>
      <c r="AH61" s="5">
        <v>15</v>
      </c>
      <c r="AI61" s="4">
        <v>27000</v>
      </c>
      <c r="AJ61" s="5">
        <v>9</v>
      </c>
      <c r="AK61" s="4">
        <v>17000</v>
      </c>
      <c r="AL61" s="5">
        <v>9</v>
      </c>
      <c r="AM61" s="4">
        <v>18000</v>
      </c>
      <c r="AN61" s="5">
        <v>13</v>
      </c>
      <c r="AO61" s="4">
        <v>23000</v>
      </c>
      <c r="AP61" s="3">
        <v>13</v>
      </c>
      <c r="AQ61" s="4">
        <v>25000</v>
      </c>
      <c r="AR61" s="3">
        <v>13</v>
      </c>
      <c r="AS61" s="4">
        <v>23000</v>
      </c>
      <c r="AT61" s="5">
        <v>12</v>
      </c>
      <c r="AU61" s="4">
        <v>18000</v>
      </c>
      <c r="AV61" s="92">
        <v>11</v>
      </c>
      <c r="AW61" s="4">
        <v>17500</v>
      </c>
      <c r="AX61" s="92">
        <v>12</v>
      </c>
      <c r="AY61" s="4">
        <v>18000</v>
      </c>
      <c r="AZ61" s="45"/>
    </row>
    <row r="62" spans="1:52" ht="12.75" customHeight="1">
      <c r="A62" s="5" t="s">
        <v>100</v>
      </c>
      <c r="B62" s="3">
        <v>0</v>
      </c>
      <c r="C62" s="9">
        <v>0</v>
      </c>
      <c r="D62" s="41">
        <v>0</v>
      </c>
      <c r="E62" s="42">
        <v>0</v>
      </c>
      <c r="F62" s="5">
        <v>2</v>
      </c>
      <c r="G62" s="3">
        <v>3000</v>
      </c>
      <c r="H62" s="5">
        <v>2</v>
      </c>
      <c r="I62" s="3">
        <v>3000</v>
      </c>
      <c r="J62" s="3">
        <v>1</v>
      </c>
      <c r="K62" s="3">
        <v>2000</v>
      </c>
      <c r="L62" s="5">
        <v>5</v>
      </c>
      <c r="M62" s="3">
        <v>8000</v>
      </c>
      <c r="N62" s="3">
        <v>5</v>
      </c>
      <c r="O62" s="3">
        <v>8000</v>
      </c>
      <c r="P62" s="5">
        <v>4</v>
      </c>
      <c r="Q62" s="3">
        <v>8000</v>
      </c>
      <c r="R62" s="3">
        <v>7</v>
      </c>
      <c r="S62" s="4">
        <v>10000</v>
      </c>
      <c r="T62" s="3">
        <v>10</v>
      </c>
      <c r="U62" s="4">
        <v>15000</v>
      </c>
      <c r="V62" s="40">
        <v>11</v>
      </c>
      <c r="W62" s="4">
        <v>19000</v>
      </c>
      <c r="X62" s="3">
        <v>22</v>
      </c>
      <c r="Y62" s="4">
        <v>39000</v>
      </c>
      <c r="Z62" s="3">
        <v>16</v>
      </c>
      <c r="AA62" s="4">
        <v>30000</v>
      </c>
      <c r="AB62" s="3">
        <v>16</v>
      </c>
      <c r="AC62" s="4">
        <v>29000</v>
      </c>
      <c r="AD62" s="5">
        <v>19</v>
      </c>
      <c r="AE62" s="4">
        <v>34000</v>
      </c>
      <c r="AF62" s="5">
        <v>25</v>
      </c>
      <c r="AG62" s="4">
        <v>45000</v>
      </c>
      <c r="AH62" s="5">
        <v>31</v>
      </c>
      <c r="AI62" s="4">
        <v>57000</v>
      </c>
      <c r="AJ62" s="5">
        <v>29</v>
      </c>
      <c r="AK62" s="4">
        <v>53400</v>
      </c>
      <c r="AL62" s="5">
        <v>27</v>
      </c>
      <c r="AM62" s="4">
        <v>50000</v>
      </c>
      <c r="AN62" s="5">
        <v>27</v>
      </c>
      <c r="AO62" s="4">
        <v>48000</v>
      </c>
      <c r="AP62" s="3">
        <v>34</v>
      </c>
      <c r="AQ62" s="4">
        <v>57000</v>
      </c>
      <c r="AR62" s="3">
        <v>24</v>
      </c>
      <c r="AS62" s="4">
        <v>46000</v>
      </c>
      <c r="AT62" s="5">
        <v>19</v>
      </c>
      <c r="AU62" s="4">
        <v>17250</v>
      </c>
      <c r="AV62" s="92">
        <v>18</v>
      </c>
      <c r="AW62" s="4">
        <v>28000</v>
      </c>
      <c r="AX62" s="92">
        <v>17</v>
      </c>
      <c r="AY62" s="4">
        <v>32000</v>
      </c>
      <c r="AZ62" s="45"/>
    </row>
    <row r="63" spans="1:52" ht="12.75" customHeight="1">
      <c r="A63" s="5" t="s">
        <v>101</v>
      </c>
      <c r="B63" s="3">
        <v>3</v>
      </c>
      <c r="C63" s="9">
        <v>6000</v>
      </c>
      <c r="D63" s="43">
        <v>5</v>
      </c>
      <c r="E63" s="3">
        <v>10000</v>
      </c>
      <c r="F63" s="5">
        <v>5</v>
      </c>
      <c r="G63" s="3">
        <v>10000</v>
      </c>
      <c r="H63" s="5">
        <v>9</v>
      </c>
      <c r="I63" s="3">
        <v>17000</v>
      </c>
      <c r="J63" s="3">
        <v>12</v>
      </c>
      <c r="K63" s="3">
        <v>24000</v>
      </c>
      <c r="L63" s="5">
        <v>14</v>
      </c>
      <c r="M63" s="3">
        <v>26000</v>
      </c>
      <c r="N63" s="3">
        <v>17</v>
      </c>
      <c r="O63" s="3">
        <v>32000</v>
      </c>
      <c r="P63" s="5">
        <v>17</v>
      </c>
      <c r="Q63" s="3">
        <v>32000</v>
      </c>
      <c r="R63" s="3">
        <v>13</v>
      </c>
      <c r="S63" s="4">
        <v>23000</v>
      </c>
      <c r="T63" s="3">
        <v>15</v>
      </c>
      <c r="U63" s="4">
        <v>28000</v>
      </c>
      <c r="V63" s="40">
        <v>14</v>
      </c>
      <c r="W63" s="4">
        <v>26000</v>
      </c>
      <c r="X63" s="3">
        <v>15</v>
      </c>
      <c r="Y63" s="4">
        <v>29000</v>
      </c>
      <c r="Z63" s="3">
        <v>15</v>
      </c>
      <c r="AA63" s="4">
        <v>28000</v>
      </c>
      <c r="AB63" s="3">
        <v>12</v>
      </c>
      <c r="AC63" s="4">
        <v>24000</v>
      </c>
      <c r="AD63" s="5">
        <v>13</v>
      </c>
      <c r="AE63" s="4">
        <v>24000</v>
      </c>
      <c r="AF63" s="5">
        <v>8</v>
      </c>
      <c r="AG63" s="4">
        <v>16000</v>
      </c>
      <c r="AH63" s="5">
        <v>9</v>
      </c>
      <c r="AI63" s="4">
        <v>17000</v>
      </c>
      <c r="AJ63" s="5">
        <v>10</v>
      </c>
      <c r="AK63" s="4">
        <v>18000</v>
      </c>
      <c r="AL63" s="5">
        <v>4</v>
      </c>
      <c r="AM63" s="4">
        <v>8000</v>
      </c>
      <c r="AN63" s="5">
        <v>6</v>
      </c>
      <c r="AO63" s="4">
        <v>12000</v>
      </c>
      <c r="AP63" s="3">
        <v>6</v>
      </c>
      <c r="AQ63" s="4">
        <v>11000</v>
      </c>
      <c r="AR63" s="3">
        <v>4</v>
      </c>
      <c r="AS63" s="4">
        <v>7750</v>
      </c>
      <c r="AT63" s="5">
        <v>3</v>
      </c>
      <c r="AU63" s="4">
        <v>4500</v>
      </c>
      <c r="AV63" s="92">
        <v>2</v>
      </c>
      <c r="AW63" s="4">
        <v>3500</v>
      </c>
      <c r="AX63" s="92">
        <v>3</v>
      </c>
      <c r="AY63" s="4">
        <v>6000</v>
      </c>
      <c r="AZ63" s="45"/>
    </row>
    <row r="64" spans="1:52" ht="12.75" customHeight="1">
      <c r="A64" s="5" t="s">
        <v>119</v>
      </c>
      <c r="C64" s="9"/>
      <c r="D64" s="43"/>
      <c r="E64" s="3"/>
      <c r="G64" s="3"/>
      <c r="I64" s="3"/>
      <c r="J64" s="3"/>
      <c r="K64" s="3"/>
      <c r="M64" s="3"/>
      <c r="N64" s="3"/>
      <c r="O64" s="3"/>
      <c r="Q64" s="3"/>
      <c r="V64" s="40"/>
      <c r="W64" s="4"/>
      <c r="Y64" s="4"/>
      <c r="AE64" s="4"/>
      <c r="AG64" s="4"/>
      <c r="AI64" s="4"/>
      <c r="AK64" s="4"/>
      <c r="AM64" s="4"/>
      <c r="AO64" s="4"/>
      <c r="AP64" s="3"/>
      <c r="AQ64" s="4"/>
      <c r="AR64" s="3"/>
      <c r="AS64" s="4"/>
      <c r="AU64" s="4"/>
      <c r="AX64" s="99">
        <v>0</v>
      </c>
      <c r="AY64" s="4">
        <v>0</v>
      </c>
      <c r="AZ64" s="45"/>
    </row>
    <row r="65" spans="1:52" ht="12.75" customHeight="1">
      <c r="A65" s="5" t="s">
        <v>102</v>
      </c>
      <c r="B65" s="3">
        <v>21</v>
      </c>
      <c r="C65" s="9">
        <v>41000</v>
      </c>
      <c r="D65" s="43">
        <v>66</v>
      </c>
      <c r="E65" s="3">
        <v>128000</v>
      </c>
      <c r="F65" s="5">
        <v>96</v>
      </c>
      <c r="G65" s="3">
        <v>191000</v>
      </c>
      <c r="H65" s="5">
        <v>109</v>
      </c>
      <c r="I65" s="3">
        <v>210000</v>
      </c>
      <c r="J65" s="3">
        <v>98</v>
      </c>
      <c r="K65" s="3">
        <v>191000</v>
      </c>
      <c r="L65" s="5">
        <v>116</v>
      </c>
      <c r="M65" s="3">
        <v>229000</v>
      </c>
      <c r="N65" s="3">
        <v>130</v>
      </c>
      <c r="O65" s="3">
        <v>247000</v>
      </c>
      <c r="P65" s="5">
        <v>154</v>
      </c>
      <c r="Q65" s="3">
        <v>300000</v>
      </c>
      <c r="R65" s="3">
        <v>171</v>
      </c>
      <c r="S65" s="4">
        <v>330000</v>
      </c>
      <c r="T65" s="3">
        <v>175</v>
      </c>
      <c r="U65" s="4">
        <v>336000</v>
      </c>
      <c r="V65" s="40">
        <v>180</v>
      </c>
      <c r="W65" s="4">
        <v>342000</v>
      </c>
      <c r="X65" s="3">
        <v>168</v>
      </c>
      <c r="Y65" s="4">
        <v>326000</v>
      </c>
      <c r="Z65" s="3">
        <v>158</v>
      </c>
      <c r="AA65" s="4">
        <v>310000</v>
      </c>
      <c r="AB65" s="3">
        <v>159</v>
      </c>
      <c r="AC65" s="4">
        <v>310000</v>
      </c>
      <c r="AD65" s="5">
        <v>157</v>
      </c>
      <c r="AE65" s="4">
        <v>300000</v>
      </c>
      <c r="AF65" s="5">
        <v>159</v>
      </c>
      <c r="AG65" s="4">
        <v>304000</v>
      </c>
      <c r="AH65" s="5">
        <v>165</v>
      </c>
      <c r="AI65" s="4">
        <v>320000</v>
      </c>
      <c r="AJ65" s="5">
        <v>190</v>
      </c>
      <c r="AK65" s="4">
        <v>366000</v>
      </c>
      <c r="AL65" s="5">
        <v>184</v>
      </c>
      <c r="AM65" s="4">
        <v>357000</v>
      </c>
      <c r="AN65" s="5">
        <v>193</v>
      </c>
      <c r="AO65" s="4">
        <v>368000</v>
      </c>
      <c r="AP65" s="3">
        <v>166</v>
      </c>
      <c r="AQ65" s="4">
        <v>324000</v>
      </c>
      <c r="AR65" s="3">
        <v>153</v>
      </c>
      <c r="AS65" s="4">
        <v>298000</v>
      </c>
      <c r="AT65" s="5">
        <v>150</v>
      </c>
      <c r="AU65" s="4">
        <v>219750</v>
      </c>
      <c r="AV65" s="92">
        <v>131</v>
      </c>
      <c r="AW65" s="4">
        <v>220500</v>
      </c>
      <c r="AX65" s="92">
        <v>112</v>
      </c>
      <c r="AY65" s="4">
        <v>221000</v>
      </c>
      <c r="AZ65" s="45"/>
    </row>
    <row r="66" spans="1:52" ht="12.75" customHeight="1">
      <c r="A66" s="5" t="s">
        <v>103</v>
      </c>
      <c r="B66" s="3">
        <v>0</v>
      </c>
      <c r="C66" s="9">
        <v>0</v>
      </c>
      <c r="D66" s="43">
        <v>5</v>
      </c>
      <c r="E66" s="3">
        <v>9000</v>
      </c>
      <c r="F66" s="5">
        <v>7</v>
      </c>
      <c r="G66" s="3">
        <v>13000</v>
      </c>
      <c r="H66" s="5">
        <v>6</v>
      </c>
      <c r="I66" s="3">
        <v>12000</v>
      </c>
      <c r="J66" s="3">
        <v>6</v>
      </c>
      <c r="K66" s="3">
        <v>12000</v>
      </c>
      <c r="L66" s="5">
        <v>7</v>
      </c>
      <c r="M66" s="3">
        <v>14000</v>
      </c>
      <c r="N66" s="3">
        <v>9</v>
      </c>
      <c r="O66" s="3">
        <v>17000</v>
      </c>
      <c r="P66" s="5">
        <v>15</v>
      </c>
      <c r="Q66" s="3">
        <v>28000</v>
      </c>
      <c r="R66" s="3">
        <v>19</v>
      </c>
      <c r="S66" s="4">
        <v>36000</v>
      </c>
      <c r="T66" s="3">
        <v>19</v>
      </c>
      <c r="U66" s="4">
        <v>38000</v>
      </c>
      <c r="V66" s="40">
        <v>24</v>
      </c>
      <c r="W66" s="4">
        <v>46000</v>
      </c>
      <c r="X66" s="3">
        <v>23</v>
      </c>
      <c r="Y66" s="4">
        <v>46000</v>
      </c>
      <c r="Z66" s="3">
        <v>24</v>
      </c>
      <c r="AA66" s="4">
        <v>48000</v>
      </c>
      <c r="AB66" s="3">
        <v>22</v>
      </c>
      <c r="AC66" s="4">
        <v>40000</v>
      </c>
      <c r="AD66" s="5">
        <v>19</v>
      </c>
      <c r="AE66" s="4">
        <v>35000</v>
      </c>
      <c r="AF66" s="5">
        <v>16</v>
      </c>
      <c r="AG66" s="4">
        <v>31000</v>
      </c>
      <c r="AH66" s="5">
        <v>14</v>
      </c>
      <c r="AI66" s="4">
        <v>27000</v>
      </c>
      <c r="AJ66" s="5">
        <v>15</v>
      </c>
      <c r="AK66" s="4">
        <v>26000</v>
      </c>
      <c r="AL66" s="5">
        <v>8</v>
      </c>
      <c r="AM66" s="4">
        <v>15000</v>
      </c>
      <c r="AN66" s="5">
        <v>7</v>
      </c>
      <c r="AO66" s="4">
        <v>12000</v>
      </c>
      <c r="AP66" s="3">
        <v>6</v>
      </c>
      <c r="AQ66" s="4">
        <v>11000</v>
      </c>
      <c r="AR66" s="3">
        <v>10</v>
      </c>
      <c r="AS66" s="4">
        <v>18000</v>
      </c>
      <c r="AT66" s="5">
        <v>16</v>
      </c>
      <c r="AU66" s="4">
        <v>23250</v>
      </c>
      <c r="AV66" s="92">
        <v>16</v>
      </c>
      <c r="AW66" s="4">
        <v>24500</v>
      </c>
      <c r="AX66" s="92">
        <v>15</v>
      </c>
      <c r="AY66" s="4">
        <v>30000</v>
      </c>
      <c r="AZ66" s="45"/>
    </row>
    <row r="67" spans="1:52" ht="12.75" customHeight="1">
      <c r="A67" s="5" t="s">
        <v>104</v>
      </c>
      <c r="B67" s="3">
        <v>0</v>
      </c>
      <c r="C67" s="9">
        <v>0</v>
      </c>
      <c r="D67" s="43">
        <v>2</v>
      </c>
      <c r="E67" s="3">
        <v>4000</v>
      </c>
      <c r="F67" s="5">
        <v>3</v>
      </c>
      <c r="G67" s="3">
        <v>6000</v>
      </c>
      <c r="H67" s="5">
        <v>8</v>
      </c>
      <c r="I67" s="3">
        <v>14000</v>
      </c>
      <c r="J67" s="3">
        <v>9</v>
      </c>
      <c r="K67" s="3">
        <v>18000</v>
      </c>
      <c r="L67" s="5">
        <v>7</v>
      </c>
      <c r="M67" s="3">
        <v>14000</v>
      </c>
      <c r="N67" s="3">
        <v>7</v>
      </c>
      <c r="O67" s="3">
        <v>13000</v>
      </c>
      <c r="P67" s="5">
        <v>11</v>
      </c>
      <c r="Q67" s="3">
        <v>19000</v>
      </c>
      <c r="R67" s="3">
        <v>13</v>
      </c>
      <c r="S67" s="4">
        <v>24000</v>
      </c>
      <c r="T67" s="3">
        <v>18</v>
      </c>
      <c r="U67" s="4">
        <v>36000</v>
      </c>
      <c r="V67" s="40">
        <v>21</v>
      </c>
      <c r="W67" s="4">
        <v>41000</v>
      </c>
      <c r="X67" s="3">
        <v>18</v>
      </c>
      <c r="Y67" s="4">
        <v>33000</v>
      </c>
      <c r="Z67" s="3">
        <v>17</v>
      </c>
      <c r="AA67" s="4">
        <v>32000</v>
      </c>
      <c r="AB67" s="3">
        <v>18</v>
      </c>
      <c r="AC67" s="4">
        <v>35000</v>
      </c>
      <c r="AD67" s="5">
        <v>22</v>
      </c>
      <c r="AE67" s="4">
        <v>43000</v>
      </c>
      <c r="AF67" s="5">
        <v>20</v>
      </c>
      <c r="AG67" s="4">
        <v>39000</v>
      </c>
      <c r="AH67" s="5">
        <v>15</v>
      </c>
      <c r="AI67" s="4">
        <v>30000</v>
      </c>
      <c r="AJ67" s="5">
        <v>16</v>
      </c>
      <c r="AK67" s="4">
        <v>31000</v>
      </c>
      <c r="AL67" s="5">
        <v>14</v>
      </c>
      <c r="AM67" s="4">
        <v>26000</v>
      </c>
      <c r="AN67" s="5">
        <v>14</v>
      </c>
      <c r="AO67" s="4">
        <v>28000</v>
      </c>
      <c r="AP67" s="3">
        <v>14</v>
      </c>
      <c r="AQ67" s="4">
        <v>24000</v>
      </c>
      <c r="AR67" s="3">
        <v>8</v>
      </c>
      <c r="AS67" s="4">
        <v>16000</v>
      </c>
      <c r="AT67" s="5">
        <v>9</v>
      </c>
      <c r="AU67" s="4">
        <v>12750</v>
      </c>
      <c r="AV67" s="92">
        <v>6</v>
      </c>
      <c r="AW67" s="4">
        <v>9625</v>
      </c>
      <c r="AX67" s="92">
        <v>3</v>
      </c>
      <c r="AY67" s="4">
        <v>5000</v>
      </c>
      <c r="AZ67" s="45"/>
    </row>
    <row r="68" spans="1:52" ht="12.75" customHeight="1">
      <c r="A68" s="5" t="s">
        <v>105</v>
      </c>
      <c r="B68" s="3">
        <v>3</v>
      </c>
      <c r="C68" s="9">
        <v>6000</v>
      </c>
      <c r="D68" s="43">
        <v>9</v>
      </c>
      <c r="E68" s="3">
        <v>17000</v>
      </c>
      <c r="F68" s="5">
        <v>9</v>
      </c>
      <c r="G68" s="3">
        <v>15000</v>
      </c>
      <c r="H68" s="5">
        <v>11</v>
      </c>
      <c r="I68" s="3">
        <v>17000</v>
      </c>
      <c r="J68" s="3">
        <v>16</v>
      </c>
      <c r="K68" s="3">
        <v>30000</v>
      </c>
      <c r="L68" s="5">
        <v>16</v>
      </c>
      <c r="M68" s="3">
        <v>29000</v>
      </c>
      <c r="N68" s="3">
        <v>32</v>
      </c>
      <c r="O68" s="3">
        <v>62000</v>
      </c>
      <c r="P68" s="5">
        <v>35</v>
      </c>
      <c r="Q68" s="3">
        <v>63000</v>
      </c>
      <c r="R68" s="3">
        <v>48</v>
      </c>
      <c r="S68" s="4">
        <v>94000</v>
      </c>
      <c r="T68" s="3">
        <v>86</v>
      </c>
      <c r="U68" s="4">
        <v>160000</v>
      </c>
      <c r="V68" s="40">
        <v>93</v>
      </c>
      <c r="W68" s="4">
        <v>174500</v>
      </c>
      <c r="X68" s="3">
        <v>110</v>
      </c>
      <c r="Y68" s="4">
        <v>202000</v>
      </c>
      <c r="Z68" s="3">
        <v>115</v>
      </c>
      <c r="AA68" s="4">
        <v>210000</v>
      </c>
      <c r="AB68" s="3">
        <v>98</v>
      </c>
      <c r="AC68" s="4">
        <v>180000</v>
      </c>
      <c r="AD68" s="5">
        <v>100</v>
      </c>
      <c r="AE68" s="4">
        <v>178000</v>
      </c>
      <c r="AF68" s="5">
        <v>106</v>
      </c>
      <c r="AG68" s="4">
        <v>202000</v>
      </c>
      <c r="AH68" s="5">
        <v>121</v>
      </c>
      <c r="AI68" s="4">
        <v>232000</v>
      </c>
      <c r="AJ68" s="5">
        <v>120</v>
      </c>
      <c r="AK68" s="4">
        <v>233000</v>
      </c>
      <c r="AL68" s="5">
        <v>124</v>
      </c>
      <c r="AM68" s="4">
        <v>236000</v>
      </c>
      <c r="AN68" s="5">
        <v>134</v>
      </c>
      <c r="AO68" s="4">
        <v>251000</v>
      </c>
      <c r="AP68" s="3">
        <v>123</v>
      </c>
      <c r="AQ68" s="4">
        <v>235000</v>
      </c>
      <c r="AR68" s="3">
        <v>111</v>
      </c>
      <c r="AS68" s="4">
        <v>212000</v>
      </c>
      <c r="AT68" s="5">
        <v>107</v>
      </c>
      <c r="AU68" s="4">
        <v>153750</v>
      </c>
      <c r="AV68" s="92">
        <v>101</v>
      </c>
      <c r="AW68" s="4">
        <v>166250</v>
      </c>
      <c r="AX68" s="92">
        <v>88</v>
      </c>
      <c r="AY68" s="4">
        <v>165000</v>
      </c>
      <c r="AZ68" s="45"/>
    </row>
    <row r="69" spans="1:52" ht="12.75" customHeight="1">
      <c r="A69" s="5" t="s">
        <v>106</v>
      </c>
      <c r="B69" s="3">
        <v>3</v>
      </c>
      <c r="C69" s="9">
        <v>5000</v>
      </c>
      <c r="D69" s="43">
        <v>6</v>
      </c>
      <c r="E69" s="3">
        <v>12000</v>
      </c>
      <c r="F69" s="5">
        <v>18</v>
      </c>
      <c r="G69" s="3">
        <v>36000</v>
      </c>
      <c r="H69" s="5">
        <v>27</v>
      </c>
      <c r="I69" s="3">
        <v>54000</v>
      </c>
      <c r="J69" s="3">
        <v>31</v>
      </c>
      <c r="K69" s="3">
        <v>62000</v>
      </c>
      <c r="L69" s="5">
        <v>48</v>
      </c>
      <c r="M69" s="3">
        <v>93000</v>
      </c>
      <c r="N69" s="3">
        <v>47</v>
      </c>
      <c r="O69" s="3">
        <v>92000</v>
      </c>
      <c r="P69" s="5">
        <v>46</v>
      </c>
      <c r="Q69" s="3">
        <v>87000</v>
      </c>
      <c r="R69" s="3">
        <v>49</v>
      </c>
      <c r="S69" s="4">
        <v>94000</v>
      </c>
      <c r="T69" s="3">
        <v>48</v>
      </c>
      <c r="U69" s="4">
        <v>93000</v>
      </c>
      <c r="V69" s="40">
        <v>46</v>
      </c>
      <c r="W69" s="4">
        <v>85000</v>
      </c>
      <c r="X69" s="3">
        <v>49</v>
      </c>
      <c r="Y69" s="4">
        <v>98000</v>
      </c>
      <c r="Z69" s="3">
        <v>49</v>
      </c>
      <c r="AA69" s="4">
        <v>97000</v>
      </c>
      <c r="AB69" s="3">
        <v>43</v>
      </c>
      <c r="AC69" s="4">
        <v>85000</v>
      </c>
      <c r="AD69" s="5">
        <v>41</v>
      </c>
      <c r="AE69" s="4">
        <v>78000</v>
      </c>
      <c r="AF69" s="5">
        <v>46</v>
      </c>
      <c r="AG69" s="4">
        <v>88000</v>
      </c>
      <c r="AH69" s="5">
        <v>44</v>
      </c>
      <c r="AI69" s="4">
        <v>84000</v>
      </c>
      <c r="AJ69" s="5">
        <v>48</v>
      </c>
      <c r="AK69" s="4">
        <v>89000</v>
      </c>
      <c r="AL69" s="5">
        <v>54</v>
      </c>
      <c r="AM69" s="4">
        <v>101000</v>
      </c>
      <c r="AN69" s="5">
        <v>53</v>
      </c>
      <c r="AO69" s="4">
        <v>103000</v>
      </c>
      <c r="AP69" s="3">
        <v>57</v>
      </c>
      <c r="AQ69" s="4">
        <v>110000</v>
      </c>
      <c r="AR69" s="3">
        <v>50</v>
      </c>
      <c r="AS69" s="4">
        <v>96000</v>
      </c>
      <c r="AT69" s="5">
        <v>48</v>
      </c>
      <c r="AU69" s="4">
        <v>71250</v>
      </c>
      <c r="AV69" s="92">
        <v>43</v>
      </c>
      <c r="AW69" s="4">
        <v>74375</v>
      </c>
      <c r="AX69" s="92">
        <v>47</v>
      </c>
      <c r="AY69" s="4">
        <v>87000</v>
      </c>
      <c r="AZ69" s="45"/>
    </row>
    <row r="70" spans="1:52" ht="12.75" customHeight="1">
      <c r="A70" s="5" t="s">
        <v>107</v>
      </c>
      <c r="B70" s="3">
        <v>0</v>
      </c>
      <c r="C70" s="9">
        <v>0</v>
      </c>
      <c r="D70" s="43">
        <v>2</v>
      </c>
      <c r="E70" s="3">
        <v>4000</v>
      </c>
      <c r="F70" s="5">
        <v>2</v>
      </c>
      <c r="G70" s="3">
        <v>4000</v>
      </c>
      <c r="H70" s="5">
        <v>2</v>
      </c>
      <c r="I70" s="3">
        <v>4000</v>
      </c>
      <c r="J70" s="3">
        <v>2</v>
      </c>
      <c r="K70" s="3">
        <v>4000</v>
      </c>
      <c r="L70" s="5">
        <v>3</v>
      </c>
      <c r="M70" s="3">
        <v>6000</v>
      </c>
      <c r="N70" s="3">
        <v>6</v>
      </c>
      <c r="O70" s="3">
        <v>10000</v>
      </c>
      <c r="P70" s="5">
        <v>10</v>
      </c>
      <c r="Q70" s="3">
        <v>20000</v>
      </c>
      <c r="R70" s="3">
        <v>15</v>
      </c>
      <c r="S70" s="4">
        <v>28000</v>
      </c>
      <c r="T70" s="3">
        <v>20</v>
      </c>
      <c r="U70" s="4">
        <v>39000</v>
      </c>
      <c r="V70" s="40">
        <v>29</v>
      </c>
      <c r="W70" s="4">
        <v>57000</v>
      </c>
      <c r="X70" s="3">
        <v>34</v>
      </c>
      <c r="Y70" s="4">
        <v>64000</v>
      </c>
      <c r="Z70" s="3">
        <v>39</v>
      </c>
      <c r="AA70" s="4">
        <v>72000</v>
      </c>
      <c r="AB70" s="3">
        <v>33</v>
      </c>
      <c r="AC70" s="4">
        <v>64000</v>
      </c>
      <c r="AD70" s="5">
        <v>23</v>
      </c>
      <c r="AE70" s="4">
        <v>44000</v>
      </c>
      <c r="AF70" s="5">
        <v>19</v>
      </c>
      <c r="AG70" s="4">
        <v>38000</v>
      </c>
      <c r="AH70" s="5">
        <v>18</v>
      </c>
      <c r="AI70" s="4">
        <v>34000</v>
      </c>
      <c r="AJ70" s="5">
        <v>16</v>
      </c>
      <c r="AK70" s="4">
        <v>32000</v>
      </c>
      <c r="AL70" s="5">
        <v>20</v>
      </c>
      <c r="AM70" s="4">
        <v>37000</v>
      </c>
      <c r="AN70" s="5">
        <v>20</v>
      </c>
      <c r="AO70" s="4">
        <v>38000</v>
      </c>
      <c r="AP70" s="3">
        <v>13</v>
      </c>
      <c r="AQ70" s="4">
        <v>21000</v>
      </c>
      <c r="AR70" s="3">
        <v>14</v>
      </c>
      <c r="AS70" s="4">
        <v>27000</v>
      </c>
      <c r="AT70" s="5">
        <v>15</v>
      </c>
      <c r="AU70" s="4">
        <v>19500</v>
      </c>
      <c r="AV70" s="92">
        <v>14</v>
      </c>
      <c r="AW70" s="4">
        <v>22750</v>
      </c>
      <c r="AX70" s="92">
        <v>11</v>
      </c>
      <c r="AY70" s="4">
        <v>21000</v>
      </c>
      <c r="AZ70" s="45"/>
    </row>
    <row r="71" spans="1:52" ht="12.75" customHeight="1">
      <c r="A71" s="5" t="s">
        <v>108</v>
      </c>
      <c r="B71" s="3">
        <v>0</v>
      </c>
      <c r="C71" s="9">
        <v>0</v>
      </c>
      <c r="D71" s="41">
        <v>0</v>
      </c>
      <c r="E71" s="42">
        <v>0</v>
      </c>
      <c r="F71" s="5">
        <v>1</v>
      </c>
      <c r="G71" s="3">
        <v>2000</v>
      </c>
      <c r="H71" s="5">
        <v>1</v>
      </c>
      <c r="I71" s="3">
        <v>1000</v>
      </c>
      <c r="J71" s="3">
        <v>1</v>
      </c>
      <c r="K71" s="3">
        <v>1000</v>
      </c>
      <c r="L71" s="5">
        <v>2</v>
      </c>
      <c r="M71" s="3">
        <v>3000</v>
      </c>
      <c r="N71" s="3">
        <v>0</v>
      </c>
      <c r="O71" s="42">
        <v>0</v>
      </c>
      <c r="P71" s="5">
        <v>0</v>
      </c>
      <c r="Q71" s="5">
        <v>0</v>
      </c>
      <c r="R71" s="3">
        <v>1</v>
      </c>
      <c r="S71" s="4">
        <v>2000</v>
      </c>
      <c r="T71" s="3">
        <v>3</v>
      </c>
      <c r="U71" s="4">
        <v>4000</v>
      </c>
      <c r="V71" s="40">
        <v>3</v>
      </c>
      <c r="W71" s="4">
        <v>6000</v>
      </c>
      <c r="X71" s="3">
        <v>2</v>
      </c>
      <c r="Y71" s="4">
        <v>4000</v>
      </c>
      <c r="Z71" s="3">
        <v>0</v>
      </c>
      <c r="AA71" s="4">
        <v>0</v>
      </c>
      <c r="AB71" s="3">
        <v>2</v>
      </c>
      <c r="AC71" s="4">
        <v>4000</v>
      </c>
      <c r="AD71" s="5">
        <v>3</v>
      </c>
      <c r="AE71" s="4">
        <v>6000</v>
      </c>
      <c r="AF71" s="5">
        <v>3</v>
      </c>
      <c r="AG71" s="4">
        <v>6000</v>
      </c>
      <c r="AH71" s="5">
        <v>3</v>
      </c>
      <c r="AI71" s="4">
        <v>6000</v>
      </c>
      <c r="AJ71" s="5">
        <v>4</v>
      </c>
      <c r="AK71" s="4">
        <v>8000</v>
      </c>
      <c r="AL71" s="5">
        <v>6</v>
      </c>
      <c r="AM71" s="4">
        <v>11000</v>
      </c>
      <c r="AN71" s="5">
        <v>5</v>
      </c>
      <c r="AO71" s="4">
        <v>9000</v>
      </c>
      <c r="AP71" s="3">
        <v>5</v>
      </c>
      <c r="AQ71" s="4">
        <v>9000</v>
      </c>
      <c r="AR71" s="3">
        <v>4</v>
      </c>
      <c r="AS71" s="4">
        <v>8000</v>
      </c>
      <c r="AT71" s="5">
        <v>3</v>
      </c>
      <c r="AU71" s="4">
        <v>4500</v>
      </c>
      <c r="AV71" s="92">
        <v>5</v>
      </c>
      <c r="AW71" s="4">
        <v>7875</v>
      </c>
      <c r="AX71" s="92">
        <v>3</v>
      </c>
      <c r="AY71" s="4">
        <v>6000</v>
      </c>
      <c r="AZ71" s="45"/>
    </row>
    <row r="72" spans="1:52" ht="12.75" customHeight="1">
      <c r="A72" s="5" t="s">
        <v>109</v>
      </c>
      <c r="B72" s="3">
        <v>2</v>
      </c>
      <c r="C72" s="9">
        <v>4000</v>
      </c>
      <c r="D72" s="43">
        <v>2</v>
      </c>
      <c r="E72" s="3">
        <v>4000</v>
      </c>
      <c r="F72" s="5">
        <v>1</v>
      </c>
      <c r="G72" s="3">
        <v>2000</v>
      </c>
      <c r="H72" s="5">
        <v>1</v>
      </c>
      <c r="I72" s="3">
        <v>2000</v>
      </c>
      <c r="J72" s="3">
        <v>4</v>
      </c>
      <c r="K72" s="3">
        <v>8000</v>
      </c>
      <c r="L72" s="5">
        <v>4</v>
      </c>
      <c r="M72" s="3">
        <v>7000</v>
      </c>
      <c r="N72" s="3">
        <v>6</v>
      </c>
      <c r="O72" s="3">
        <v>11000</v>
      </c>
      <c r="P72" s="5">
        <v>8</v>
      </c>
      <c r="Q72" s="3">
        <v>15000</v>
      </c>
      <c r="R72" s="3">
        <v>7</v>
      </c>
      <c r="S72" s="4">
        <v>11000</v>
      </c>
      <c r="T72" s="3">
        <v>9</v>
      </c>
      <c r="U72" s="4">
        <v>17000</v>
      </c>
      <c r="V72" s="40">
        <v>13</v>
      </c>
      <c r="W72" s="4">
        <v>23000</v>
      </c>
      <c r="X72" s="3">
        <v>12</v>
      </c>
      <c r="Y72" s="4">
        <v>21000</v>
      </c>
      <c r="Z72" s="3">
        <v>14</v>
      </c>
      <c r="AA72" s="4">
        <v>25000</v>
      </c>
      <c r="AB72" s="3">
        <v>12</v>
      </c>
      <c r="AC72" s="4">
        <v>21000</v>
      </c>
      <c r="AD72" s="5">
        <v>8</v>
      </c>
      <c r="AE72" s="4">
        <v>13000</v>
      </c>
      <c r="AF72" s="5">
        <v>6</v>
      </c>
      <c r="AG72" s="4">
        <v>10000</v>
      </c>
      <c r="AH72" s="5">
        <v>7</v>
      </c>
      <c r="AI72" s="4">
        <v>14000</v>
      </c>
      <c r="AJ72" s="5">
        <v>12</v>
      </c>
      <c r="AK72" s="4">
        <v>22000</v>
      </c>
      <c r="AL72" s="5">
        <v>17</v>
      </c>
      <c r="AM72" s="4">
        <v>32000</v>
      </c>
      <c r="AN72" s="5">
        <v>22</v>
      </c>
      <c r="AO72" s="4">
        <v>44000</v>
      </c>
      <c r="AP72" s="3">
        <v>22</v>
      </c>
      <c r="AQ72" s="4">
        <v>42000</v>
      </c>
      <c r="AR72" s="3">
        <v>22</v>
      </c>
      <c r="AS72" s="4">
        <v>40000</v>
      </c>
      <c r="AT72" s="5">
        <v>12</v>
      </c>
      <c r="AU72" s="4">
        <v>14250</v>
      </c>
      <c r="AV72" s="92">
        <v>8</v>
      </c>
      <c r="AW72" s="4">
        <v>12250</v>
      </c>
      <c r="AX72" s="92">
        <v>9</v>
      </c>
      <c r="AY72" s="4">
        <v>15000</v>
      </c>
      <c r="AZ72" s="45"/>
    </row>
    <row r="73" spans="1:52" ht="12.75" customHeight="1">
      <c r="A73" s="5" t="s">
        <v>110</v>
      </c>
      <c r="B73" s="3">
        <v>13</v>
      </c>
      <c r="C73" s="9">
        <v>26000</v>
      </c>
      <c r="D73" s="43">
        <v>31</v>
      </c>
      <c r="E73" s="3">
        <v>60000</v>
      </c>
      <c r="F73" s="5">
        <v>43</v>
      </c>
      <c r="G73" s="3">
        <v>84000</v>
      </c>
      <c r="H73" s="5">
        <v>48</v>
      </c>
      <c r="I73" s="3">
        <v>89000</v>
      </c>
      <c r="J73" s="3">
        <v>47</v>
      </c>
      <c r="K73" s="3">
        <v>93000</v>
      </c>
      <c r="L73" s="5">
        <v>44</v>
      </c>
      <c r="M73" s="3">
        <v>84000</v>
      </c>
      <c r="N73" s="3">
        <v>54</v>
      </c>
      <c r="O73" s="3">
        <v>103000</v>
      </c>
      <c r="P73" s="5">
        <v>48</v>
      </c>
      <c r="Q73" s="3">
        <v>92000</v>
      </c>
      <c r="R73" s="3">
        <v>68</v>
      </c>
      <c r="S73" s="4">
        <v>134000</v>
      </c>
      <c r="T73" s="3">
        <v>76</v>
      </c>
      <c r="U73" s="4">
        <v>148000</v>
      </c>
      <c r="V73" s="40">
        <v>74</v>
      </c>
      <c r="W73" s="4">
        <v>146000</v>
      </c>
      <c r="X73" s="3">
        <v>71</v>
      </c>
      <c r="Y73" s="4">
        <v>136000</v>
      </c>
      <c r="Z73" s="3">
        <v>49</v>
      </c>
      <c r="AA73" s="4">
        <v>92000</v>
      </c>
      <c r="AB73" s="3">
        <v>39</v>
      </c>
      <c r="AC73" s="4">
        <v>78000</v>
      </c>
      <c r="AD73" s="5">
        <v>34</v>
      </c>
      <c r="AE73" s="4">
        <v>65000</v>
      </c>
      <c r="AF73" s="5">
        <v>40</v>
      </c>
      <c r="AG73" s="4">
        <v>78000</v>
      </c>
      <c r="AH73" s="5">
        <v>55</v>
      </c>
      <c r="AI73" s="4">
        <v>107000</v>
      </c>
      <c r="AJ73" s="5">
        <v>73</v>
      </c>
      <c r="AK73" s="4">
        <v>145000</v>
      </c>
      <c r="AL73" s="5">
        <v>86</v>
      </c>
      <c r="AM73" s="4">
        <v>164000</v>
      </c>
      <c r="AN73" s="5">
        <v>93</v>
      </c>
      <c r="AO73" s="4">
        <v>179000</v>
      </c>
      <c r="AP73" s="3">
        <v>89</v>
      </c>
      <c r="AQ73" s="4">
        <v>171500</v>
      </c>
      <c r="AR73" s="3">
        <v>76</v>
      </c>
      <c r="AS73" s="4">
        <v>147000</v>
      </c>
      <c r="AT73" s="5">
        <v>69</v>
      </c>
      <c r="AU73" s="4">
        <v>99750</v>
      </c>
      <c r="AV73" s="92">
        <v>61</v>
      </c>
      <c r="AW73" s="4">
        <v>106750</v>
      </c>
      <c r="AX73" s="92">
        <v>68</v>
      </c>
      <c r="AY73" s="4">
        <v>133000</v>
      </c>
      <c r="AZ73" s="45"/>
    </row>
    <row r="74" spans="1:52" ht="12.75" customHeight="1">
      <c r="A74" s="5" t="s">
        <v>111</v>
      </c>
      <c r="B74" s="3">
        <v>34</v>
      </c>
      <c r="C74" s="9">
        <v>68000</v>
      </c>
      <c r="D74" s="43">
        <v>160</v>
      </c>
      <c r="E74" s="3">
        <v>315000</v>
      </c>
      <c r="F74" s="5">
        <v>207</v>
      </c>
      <c r="G74" s="3">
        <v>397000</v>
      </c>
      <c r="H74" s="5">
        <v>216</v>
      </c>
      <c r="I74" s="3">
        <v>418000</v>
      </c>
      <c r="J74" s="3">
        <v>222</v>
      </c>
      <c r="K74" s="3">
        <v>432000</v>
      </c>
      <c r="L74" s="5">
        <v>233</v>
      </c>
      <c r="M74" s="3">
        <v>446000</v>
      </c>
      <c r="N74" s="3">
        <v>275</v>
      </c>
      <c r="O74" s="3">
        <v>540000</v>
      </c>
      <c r="P74" s="5">
        <v>305</v>
      </c>
      <c r="Q74" s="3">
        <v>591000</v>
      </c>
      <c r="R74" s="3">
        <v>339</v>
      </c>
      <c r="S74" s="4">
        <v>654000</v>
      </c>
      <c r="T74" s="3">
        <v>368</v>
      </c>
      <c r="U74" s="4">
        <v>710000</v>
      </c>
      <c r="V74" s="40">
        <v>376</v>
      </c>
      <c r="W74" s="4">
        <v>729000</v>
      </c>
      <c r="X74" s="3">
        <v>394</v>
      </c>
      <c r="Y74" s="4">
        <v>766000</v>
      </c>
      <c r="Z74" s="3">
        <v>419</v>
      </c>
      <c r="AA74" s="4">
        <v>805000</v>
      </c>
      <c r="AB74" s="3">
        <v>433</v>
      </c>
      <c r="AC74" s="4">
        <v>832000</v>
      </c>
      <c r="AD74" s="5">
        <v>431</v>
      </c>
      <c r="AE74" s="4">
        <v>860000</v>
      </c>
      <c r="AF74" s="5">
        <v>426</v>
      </c>
      <c r="AG74" s="4">
        <v>823000</v>
      </c>
      <c r="AH74" s="5">
        <v>415</v>
      </c>
      <c r="AI74" s="4">
        <v>810666</v>
      </c>
      <c r="AJ74" s="5">
        <v>426</v>
      </c>
      <c r="AK74" s="4">
        <v>833000</v>
      </c>
      <c r="AL74" s="5">
        <v>431</v>
      </c>
      <c r="AM74" s="4">
        <v>838000</v>
      </c>
      <c r="AN74" s="5">
        <v>451</v>
      </c>
      <c r="AO74" s="4">
        <v>871000</v>
      </c>
      <c r="AP74" s="3">
        <v>422</v>
      </c>
      <c r="AQ74" s="4">
        <v>814000</v>
      </c>
      <c r="AR74" s="3">
        <v>411</v>
      </c>
      <c r="AS74" s="4">
        <v>793000</v>
      </c>
      <c r="AT74" s="5">
        <v>390</v>
      </c>
      <c r="AU74" s="4">
        <v>571500</v>
      </c>
      <c r="AV74" s="92">
        <v>367</v>
      </c>
      <c r="AW74" s="4">
        <v>628250</v>
      </c>
      <c r="AX74" s="92">
        <v>368</v>
      </c>
      <c r="AY74" s="4">
        <v>718000</v>
      </c>
      <c r="AZ74" s="45"/>
    </row>
    <row r="75" spans="1:52" ht="12.75" customHeight="1">
      <c r="A75" s="5" t="s">
        <v>112</v>
      </c>
      <c r="B75" s="3">
        <v>6</v>
      </c>
      <c r="C75" s="9">
        <v>12000</v>
      </c>
      <c r="D75" s="43">
        <v>26</v>
      </c>
      <c r="E75" s="3">
        <v>49000</v>
      </c>
      <c r="F75" s="5">
        <v>34</v>
      </c>
      <c r="G75" s="3">
        <v>65000</v>
      </c>
      <c r="H75" s="5">
        <v>45</v>
      </c>
      <c r="I75" s="3">
        <v>86000</v>
      </c>
      <c r="J75" s="3">
        <v>57</v>
      </c>
      <c r="K75" s="3">
        <v>110000</v>
      </c>
      <c r="L75" s="5">
        <v>64</v>
      </c>
      <c r="M75" s="3">
        <v>126000</v>
      </c>
      <c r="N75" s="3">
        <v>73</v>
      </c>
      <c r="O75" s="3">
        <v>134000</v>
      </c>
      <c r="P75" s="5">
        <v>70</v>
      </c>
      <c r="Q75" s="3">
        <v>135000</v>
      </c>
      <c r="R75" s="3">
        <v>75</v>
      </c>
      <c r="S75" s="4">
        <v>142000</v>
      </c>
      <c r="T75" s="3">
        <v>78</v>
      </c>
      <c r="U75" s="4">
        <v>149000</v>
      </c>
      <c r="V75" s="40">
        <v>80</v>
      </c>
      <c r="W75" s="4">
        <v>150000</v>
      </c>
      <c r="X75" s="3">
        <v>89</v>
      </c>
      <c r="Y75" s="4">
        <v>172000</v>
      </c>
      <c r="Z75" s="3">
        <v>85</v>
      </c>
      <c r="AA75" s="4">
        <v>162000</v>
      </c>
      <c r="AB75" s="3">
        <v>85</v>
      </c>
      <c r="AC75" s="4">
        <v>160000</v>
      </c>
      <c r="AD75" s="5">
        <v>85</v>
      </c>
      <c r="AE75" s="4">
        <v>162000</v>
      </c>
      <c r="AF75" s="5">
        <v>71</v>
      </c>
      <c r="AG75" s="4">
        <v>137000</v>
      </c>
      <c r="AH75" s="5">
        <v>78</v>
      </c>
      <c r="AI75" s="4">
        <v>150000</v>
      </c>
      <c r="AJ75" s="5">
        <v>83</v>
      </c>
      <c r="AK75" s="4">
        <v>158000</v>
      </c>
      <c r="AL75" s="5">
        <v>91</v>
      </c>
      <c r="AM75" s="4">
        <v>178000</v>
      </c>
      <c r="AN75" s="5">
        <v>91</v>
      </c>
      <c r="AO75" s="4">
        <v>171000</v>
      </c>
      <c r="AP75" s="3">
        <v>92</v>
      </c>
      <c r="AQ75" s="4">
        <v>172000</v>
      </c>
      <c r="AR75" s="3">
        <v>82</v>
      </c>
      <c r="AS75" s="4">
        <v>153000</v>
      </c>
      <c r="AT75" s="5">
        <v>68</v>
      </c>
      <c r="AU75" s="4">
        <v>98500</v>
      </c>
      <c r="AV75" s="92">
        <v>61</v>
      </c>
      <c r="AW75" s="4">
        <v>101500</v>
      </c>
      <c r="AX75" s="92">
        <v>50</v>
      </c>
      <c r="AY75" s="4">
        <v>95000</v>
      </c>
      <c r="AZ75" s="45"/>
    </row>
    <row r="76" spans="1:52" ht="12.75" customHeight="1">
      <c r="A76" s="5" t="s">
        <v>113</v>
      </c>
      <c r="B76" s="3">
        <v>0</v>
      </c>
      <c r="C76" s="9">
        <v>0</v>
      </c>
      <c r="D76" s="43">
        <v>3</v>
      </c>
      <c r="E76" s="3">
        <v>6000</v>
      </c>
      <c r="F76" s="5">
        <v>3</v>
      </c>
      <c r="G76" s="3">
        <v>5000</v>
      </c>
      <c r="H76" s="5">
        <v>4</v>
      </c>
      <c r="I76" s="3">
        <v>8000</v>
      </c>
      <c r="J76" s="3">
        <v>7</v>
      </c>
      <c r="K76" s="3">
        <v>14000</v>
      </c>
      <c r="L76" s="5">
        <v>11</v>
      </c>
      <c r="M76" s="3">
        <v>21000</v>
      </c>
      <c r="N76" s="3">
        <v>10</v>
      </c>
      <c r="O76" s="3">
        <v>19000</v>
      </c>
      <c r="P76" s="5">
        <v>7</v>
      </c>
      <c r="Q76" s="3">
        <v>14000</v>
      </c>
      <c r="R76" s="3">
        <v>4</v>
      </c>
      <c r="S76" s="4">
        <v>8000</v>
      </c>
      <c r="T76" s="3">
        <v>1</v>
      </c>
      <c r="U76" s="4">
        <v>2000</v>
      </c>
      <c r="V76" s="40">
        <v>2</v>
      </c>
      <c r="W76" s="4">
        <v>4000</v>
      </c>
      <c r="X76" s="3">
        <v>6</v>
      </c>
      <c r="Y76" s="4">
        <v>11000</v>
      </c>
      <c r="Z76" s="3">
        <v>3</v>
      </c>
      <c r="AA76" s="4">
        <v>6000</v>
      </c>
      <c r="AB76" s="3">
        <v>4</v>
      </c>
      <c r="AC76" s="4">
        <v>8000</v>
      </c>
      <c r="AD76" s="5">
        <v>8</v>
      </c>
      <c r="AE76" s="4">
        <v>15550</v>
      </c>
      <c r="AF76" s="5">
        <v>8</v>
      </c>
      <c r="AG76" s="4">
        <v>16000</v>
      </c>
      <c r="AH76" s="5">
        <v>9</v>
      </c>
      <c r="AI76" s="4">
        <v>15090</v>
      </c>
      <c r="AJ76" s="5">
        <v>14</v>
      </c>
      <c r="AK76" s="4">
        <v>27487</v>
      </c>
      <c r="AL76" s="5">
        <v>13</v>
      </c>
      <c r="AM76" s="4">
        <v>24000</v>
      </c>
      <c r="AN76" s="5">
        <v>16</v>
      </c>
      <c r="AO76" s="4">
        <v>32000</v>
      </c>
      <c r="AP76" s="3">
        <v>16</v>
      </c>
      <c r="AQ76" s="4">
        <v>30000</v>
      </c>
      <c r="AR76" s="3">
        <v>10</v>
      </c>
      <c r="AS76" s="4">
        <v>20000</v>
      </c>
      <c r="AT76" s="5">
        <v>4</v>
      </c>
      <c r="AU76" s="4">
        <v>6000</v>
      </c>
      <c r="AV76" s="92">
        <v>4</v>
      </c>
      <c r="AW76" s="4">
        <v>7000</v>
      </c>
      <c r="AX76" s="92">
        <v>6</v>
      </c>
      <c r="AY76" s="4">
        <v>12000</v>
      </c>
      <c r="AZ76" s="45"/>
    </row>
    <row r="77" spans="1:52" ht="12.75" customHeight="1">
      <c r="A77" s="5" t="s">
        <v>114</v>
      </c>
      <c r="B77" s="3">
        <v>50</v>
      </c>
      <c r="C77" s="9">
        <v>100000</v>
      </c>
      <c r="D77" s="43">
        <v>197</v>
      </c>
      <c r="E77" s="3">
        <v>386000</v>
      </c>
      <c r="F77" s="5">
        <v>247</v>
      </c>
      <c r="G77" s="3">
        <v>479000</v>
      </c>
      <c r="H77" s="5">
        <v>268</v>
      </c>
      <c r="I77" s="3">
        <v>516000</v>
      </c>
      <c r="J77" s="3">
        <v>270</v>
      </c>
      <c r="K77" s="3">
        <v>519000</v>
      </c>
      <c r="L77" s="5">
        <v>259</v>
      </c>
      <c r="M77" s="3">
        <v>498000</v>
      </c>
      <c r="N77" s="3">
        <v>261</v>
      </c>
      <c r="O77" s="3">
        <v>504000</v>
      </c>
      <c r="P77" s="5">
        <v>296</v>
      </c>
      <c r="Q77" s="3">
        <v>560000</v>
      </c>
      <c r="R77" s="3">
        <v>302</v>
      </c>
      <c r="S77" s="4">
        <v>585000</v>
      </c>
      <c r="T77" s="3">
        <v>311</v>
      </c>
      <c r="U77" s="4">
        <v>598000</v>
      </c>
      <c r="V77" s="40">
        <v>335</v>
      </c>
      <c r="W77" s="4">
        <v>632000</v>
      </c>
      <c r="X77" s="3">
        <v>337</v>
      </c>
      <c r="Y77" s="4">
        <v>661000</v>
      </c>
      <c r="Z77" s="3">
        <v>358</v>
      </c>
      <c r="AA77" s="4">
        <v>696000</v>
      </c>
      <c r="AB77" s="3">
        <v>375</v>
      </c>
      <c r="AC77" s="4">
        <v>719000</v>
      </c>
      <c r="AD77" s="5">
        <v>369</v>
      </c>
      <c r="AE77" s="4">
        <v>717000</v>
      </c>
      <c r="AF77" s="5">
        <v>388</v>
      </c>
      <c r="AG77" s="4">
        <v>751000</v>
      </c>
      <c r="AH77" s="5">
        <v>408</v>
      </c>
      <c r="AI77" s="4">
        <v>796000</v>
      </c>
      <c r="AJ77" s="5">
        <v>438</v>
      </c>
      <c r="AK77" s="4">
        <v>828000</v>
      </c>
      <c r="AL77" s="5">
        <v>426</v>
      </c>
      <c r="AM77" s="4">
        <v>820000</v>
      </c>
      <c r="AN77" s="5">
        <v>428</v>
      </c>
      <c r="AO77" s="4">
        <v>836000</v>
      </c>
      <c r="AP77" s="3">
        <v>419</v>
      </c>
      <c r="AQ77" s="4">
        <v>818000</v>
      </c>
      <c r="AR77" s="3">
        <v>403</v>
      </c>
      <c r="AS77" s="4">
        <v>787000</v>
      </c>
      <c r="AT77" s="5">
        <v>412</v>
      </c>
      <c r="AU77" s="4">
        <v>602250</v>
      </c>
      <c r="AV77" s="92">
        <v>376</v>
      </c>
      <c r="AW77" s="4">
        <v>639301.19999999995</v>
      </c>
      <c r="AX77" s="92">
        <v>340</v>
      </c>
      <c r="AY77" s="4">
        <v>655000</v>
      </c>
      <c r="AZ77" s="45"/>
    </row>
    <row r="78" spans="1:52" ht="12.75" customHeight="1">
      <c r="A78" s="5" t="s">
        <v>115</v>
      </c>
      <c r="B78" s="3">
        <v>1</v>
      </c>
      <c r="C78" s="9">
        <v>2000</v>
      </c>
      <c r="D78" s="43">
        <v>4</v>
      </c>
      <c r="E78" s="3">
        <v>8000</v>
      </c>
      <c r="F78" s="5">
        <v>9</v>
      </c>
      <c r="G78" s="3">
        <v>17000</v>
      </c>
      <c r="H78" s="5">
        <v>11</v>
      </c>
      <c r="I78" s="3">
        <v>21000</v>
      </c>
      <c r="J78" s="3">
        <v>15</v>
      </c>
      <c r="K78" s="3">
        <v>28000</v>
      </c>
      <c r="L78" s="5">
        <v>14</v>
      </c>
      <c r="M78" s="3">
        <v>28000</v>
      </c>
      <c r="N78" s="3">
        <v>22</v>
      </c>
      <c r="O78" s="3">
        <v>43000</v>
      </c>
      <c r="P78" s="5">
        <v>31</v>
      </c>
      <c r="Q78" s="3">
        <v>59000</v>
      </c>
      <c r="R78" s="3">
        <v>42</v>
      </c>
      <c r="S78" s="4">
        <v>79000</v>
      </c>
      <c r="T78" s="3">
        <v>54</v>
      </c>
      <c r="U78" s="4">
        <v>103000</v>
      </c>
      <c r="V78" s="40">
        <v>70</v>
      </c>
      <c r="W78" s="4">
        <v>132000</v>
      </c>
      <c r="X78" s="3">
        <v>79</v>
      </c>
      <c r="Y78" s="4">
        <v>148000</v>
      </c>
      <c r="Z78" s="3">
        <v>91</v>
      </c>
      <c r="AA78" s="4">
        <v>164000</v>
      </c>
      <c r="AB78" s="3">
        <v>85</v>
      </c>
      <c r="AC78" s="4">
        <v>158000</v>
      </c>
      <c r="AD78" s="5">
        <v>89</v>
      </c>
      <c r="AE78" s="4">
        <v>171000</v>
      </c>
      <c r="AF78" s="5">
        <v>90</v>
      </c>
      <c r="AG78" s="4">
        <v>173000</v>
      </c>
      <c r="AH78" s="5">
        <v>95</v>
      </c>
      <c r="AI78" s="4">
        <v>184000</v>
      </c>
      <c r="AJ78" s="5">
        <v>92</v>
      </c>
      <c r="AK78" s="4">
        <v>173000</v>
      </c>
      <c r="AL78" s="5">
        <v>91</v>
      </c>
      <c r="AM78" s="4">
        <v>168000</v>
      </c>
      <c r="AN78" s="5">
        <v>107</v>
      </c>
      <c r="AO78" s="4">
        <v>197000</v>
      </c>
      <c r="AP78" s="3">
        <v>88</v>
      </c>
      <c r="AQ78" s="4">
        <v>168000</v>
      </c>
      <c r="AR78" s="3">
        <v>98</v>
      </c>
      <c r="AS78" s="4">
        <v>188000</v>
      </c>
      <c r="AT78" s="5">
        <v>78</v>
      </c>
      <c r="AU78" s="4">
        <v>106500</v>
      </c>
      <c r="AV78" s="92">
        <v>67</v>
      </c>
      <c r="AW78" s="4">
        <v>105000</v>
      </c>
      <c r="AX78" s="92">
        <v>52</v>
      </c>
      <c r="AY78" s="4">
        <v>95875</v>
      </c>
      <c r="AZ78" s="45"/>
    </row>
    <row r="79" spans="1:52" ht="12.75" customHeight="1">
      <c r="A79" s="5" t="s">
        <v>116</v>
      </c>
      <c r="B79" s="3">
        <v>5</v>
      </c>
      <c r="C79" s="9">
        <v>10000</v>
      </c>
      <c r="D79" s="43">
        <v>22</v>
      </c>
      <c r="E79" s="3">
        <v>44000</v>
      </c>
      <c r="F79" s="5">
        <v>32</v>
      </c>
      <c r="G79" s="3">
        <v>63000</v>
      </c>
      <c r="H79" s="5">
        <v>43</v>
      </c>
      <c r="I79" s="3">
        <v>83000</v>
      </c>
      <c r="J79" s="3">
        <v>43</v>
      </c>
      <c r="K79" s="3">
        <v>83000</v>
      </c>
      <c r="L79" s="5">
        <v>46</v>
      </c>
      <c r="M79" s="3">
        <v>90000</v>
      </c>
      <c r="N79" s="3">
        <v>53</v>
      </c>
      <c r="O79" s="3">
        <v>103000</v>
      </c>
      <c r="P79" s="5">
        <v>44</v>
      </c>
      <c r="Q79" s="3">
        <v>87000</v>
      </c>
      <c r="R79" s="3">
        <v>45</v>
      </c>
      <c r="S79" s="4">
        <v>88000</v>
      </c>
      <c r="T79" s="3">
        <v>55</v>
      </c>
      <c r="U79" s="4">
        <v>105000</v>
      </c>
      <c r="V79" s="40">
        <v>49</v>
      </c>
      <c r="W79" s="4">
        <v>88000</v>
      </c>
      <c r="X79" s="3">
        <v>46</v>
      </c>
      <c r="Y79" s="4">
        <v>90000</v>
      </c>
      <c r="Z79" s="3">
        <v>47</v>
      </c>
      <c r="AA79" s="4">
        <v>92000</v>
      </c>
      <c r="AB79" s="3">
        <v>44</v>
      </c>
      <c r="AC79" s="4">
        <v>85000</v>
      </c>
      <c r="AD79" s="5">
        <v>49</v>
      </c>
      <c r="AE79" s="4">
        <v>95000</v>
      </c>
      <c r="AF79" s="5">
        <v>57</v>
      </c>
      <c r="AG79" s="4">
        <v>109000</v>
      </c>
      <c r="AH79" s="5">
        <v>56</v>
      </c>
      <c r="AI79" s="4">
        <v>110000</v>
      </c>
      <c r="AJ79" s="5">
        <v>60</v>
      </c>
      <c r="AK79" s="4">
        <v>113000</v>
      </c>
      <c r="AL79" s="5">
        <v>70</v>
      </c>
      <c r="AM79" s="4">
        <v>136000</v>
      </c>
      <c r="AN79" s="5">
        <v>79</v>
      </c>
      <c r="AO79" s="4">
        <v>154000</v>
      </c>
      <c r="AP79" s="3">
        <v>68</v>
      </c>
      <c r="AQ79" s="4">
        <v>134000</v>
      </c>
      <c r="AR79" s="3">
        <v>76</v>
      </c>
      <c r="AS79" s="4">
        <v>147000</v>
      </c>
      <c r="AT79" s="5">
        <v>69</v>
      </c>
      <c r="AU79" s="4">
        <v>98250</v>
      </c>
      <c r="AV79" s="92">
        <v>54</v>
      </c>
      <c r="AW79" s="4">
        <v>90125</v>
      </c>
      <c r="AX79" s="92">
        <v>50</v>
      </c>
      <c r="AY79" s="4">
        <v>98000</v>
      </c>
      <c r="AZ79" s="45"/>
    </row>
    <row r="80" spans="1:52" ht="12.75" customHeight="1">
      <c r="A80" s="5" t="s">
        <v>117</v>
      </c>
      <c r="B80" s="3">
        <v>15</v>
      </c>
      <c r="C80" s="9">
        <v>30000</v>
      </c>
      <c r="D80" s="43">
        <v>68</v>
      </c>
      <c r="E80" s="3">
        <v>135000</v>
      </c>
      <c r="F80" s="5">
        <v>87</v>
      </c>
      <c r="G80" s="3">
        <v>171000</v>
      </c>
      <c r="H80" s="5">
        <v>85</v>
      </c>
      <c r="I80" s="3">
        <v>165000</v>
      </c>
      <c r="J80" s="3">
        <v>80</v>
      </c>
      <c r="K80" s="3">
        <v>159000</v>
      </c>
      <c r="L80" s="5">
        <v>78</v>
      </c>
      <c r="M80" s="3">
        <v>152000</v>
      </c>
      <c r="N80" s="3">
        <v>80</v>
      </c>
      <c r="O80" s="3">
        <v>156000</v>
      </c>
      <c r="P80" s="5">
        <v>86</v>
      </c>
      <c r="Q80" s="3">
        <v>169000</v>
      </c>
      <c r="R80" s="3">
        <v>89</v>
      </c>
      <c r="S80" s="4">
        <v>174000</v>
      </c>
      <c r="T80" s="3">
        <v>101</v>
      </c>
      <c r="U80" s="4">
        <v>195000</v>
      </c>
      <c r="V80" s="40">
        <v>106</v>
      </c>
      <c r="W80" s="4">
        <v>202910</v>
      </c>
      <c r="X80" s="3">
        <v>108</v>
      </c>
      <c r="Y80" s="4">
        <v>208750</v>
      </c>
      <c r="Z80" s="3">
        <v>98</v>
      </c>
      <c r="AA80" s="4">
        <v>189500</v>
      </c>
      <c r="AB80" s="3">
        <v>97</v>
      </c>
      <c r="AC80" s="4">
        <v>186500</v>
      </c>
      <c r="AD80" s="5">
        <v>97</v>
      </c>
      <c r="AE80" s="4">
        <v>188500</v>
      </c>
      <c r="AF80" s="5">
        <v>120</v>
      </c>
      <c r="AG80" s="4">
        <v>216100</v>
      </c>
      <c r="AH80" s="5">
        <v>108</v>
      </c>
      <c r="AI80" s="4">
        <v>214000</v>
      </c>
      <c r="AJ80" s="5">
        <v>104</v>
      </c>
      <c r="AK80" s="4">
        <v>205000</v>
      </c>
      <c r="AL80" s="5">
        <v>93</v>
      </c>
      <c r="AM80" s="4">
        <v>182000</v>
      </c>
      <c r="AN80" s="5">
        <v>97</v>
      </c>
      <c r="AO80" s="4">
        <v>190250</v>
      </c>
      <c r="AP80" s="3">
        <v>91</v>
      </c>
      <c r="AQ80" s="4">
        <v>176000</v>
      </c>
      <c r="AR80" s="3">
        <v>90</v>
      </c>
      <c r="AS80" s="4">
        <v>175000</v>
      </c>
      <c r="AT80" s="5">
        <v>76</v>
      </c>
      <c r="AU80" s="4">
        <v>113250</v>
      </c>
      <c r="AV80" s="92">
        <v>61</v>
      </c>
      <c r="AW80" s="4">
        <v>102594</v>
      </c>
      <c r="AX80" s="92">
        <v>56</v>
      </c>
      <c r="AY80" s="4">
        <v>109000</v>
      </c>
      <c r="AZ80" s="45"/>
    </row>
    <row r="81" spans="1:52" ht="12.75" customHeight="1">
      <c r="A81" s="5" t="s">
        <v>118</v>
      </c>
      <c r="B81" s="3">
        <v>2</v>
      </c>
      <c r="C81" s="9">
        <v>4000</v>
      </c>
      <c r="D81" s="43">
        <v>4</v>
      </c>
      <c r="E81" s="3">
        <v>8000</v>
      </c>
      <c r="F81" s="5">
        <v>5</v>
      </c>
      <c r="G81" s="3">
        <v>10000</v>
      </c>
      <c r="H81" s="5">
        <v>4</v>
      </c>
      <c r="I81" s="3">
        <v>7000</v>
      </c>
      <c r="J81" s="3">
        <v>3</v>
      </c>
      <c r="K81" s="3">
        <v>6000</v>
      </c>
      <c r="L81" s="5">
        <v>5</v>
      </c>
      <c r="M81" s="3">
        <v>9000</v>
      </c>
      <c r="N81" s="3">
        <v>6</v>
      </c>
      <c r="O81" s="3">
        <v>11000</v>
      </c>
      <c r="P81" s="5">
        <v>10</v>
      </c>
      <c r="Q81" s="3">
        <v>19000</v>
      </c>
      <c r="R81" s="3">
        <v>11</v>
      </c>
      <c r="S81" s="4">
        <v>22000</v>
      </c>
      <c r="T81" s="3">
        <v>15</v>
      </c>
      <c r="U81" s="4">
        <v>29000</v>
      </c>
      <c r="V81" s="40">
        <v>14</v>
      </c>
      <c r="W81" s="4">
        <v>27000</v>
      </c>
      <c r="X81" s="3">
        <v>9</v>
      </c>
      <c r="Y81" s="4">
        <v>17000</v>
      </c>
      <c r="Z81" s="3">
        <v>9</v>
      </c>
      <c r="AA81" s="4">
        <v>18000</v>
      </c>
      <c r="AB81" s="3">
        <v>15</v>
      </c>
      <c r="AC81" s="4">
        <v>28000</v>
      </c>
      <c r="AD81" s="5">
        <v>18</v>
      </c>
      <c r="AE81" s="4">
        <v>35000</v>
      </c>
      <c r="AF81" s="5">
        <v>16</v>
      </c>
      <c r="AG81" s="4">
        <v>30000</v>
      </c>
      <c r="AH81" s="5">
        <v>18</v>
      </c>
      <c r="AI81" s="4">
        <v>36000</v>
      </c>
      <c r="AJ81" s="5">
        <v>15</v>
      </c>
      <c r="AK81" s="4">
        <v>29000</v>
      </c>
      <c r="AL81" s="5">
        <v>13</v>
      </c>
      <c r="AM81" s="4">
        <v>25000</v>
      </c>
      <c r="AN81" s="5">
        <v>19</v>
      </c>
      <c r="AO81" s="4">
        <v>35000</v>
      </c>
      <c r="AP81" s="3">
        <v>11</v>
      </c>
      <c r="AQ81" s="4">
        <v>21000</v>
      </c>
      <c r="AR81" s="3">
        <v>11</v>
      </c>
      <c r="AS81" s="4">
        <v>22000</v>
      </c>
      <c r="AT81" s="5">
        <v>14</v>
      </c>
      <c r="AU81" s="4">
        <v>18750</v>
      </c>
      <c r="AV81" s="92">
        <v>9</v>
      </c>
      <c r="AW81" s="4">
        <v>15750</v>
      </c>
      <c r="AX81" s="92">
        <v>7</v>
      </c>
      <c r="AY81" s="4">
        <v>14000</v>
      </c>
      <c r="AZ81" s="45"/>
    </row>
    <row r="82" spans="1:52" ht="12.75" customHeight="1">
      <c r="A82" s="5" t="s">
        <v>24</v>
      </c>
      <c r="B82" s="3">
        <f t="shared" ref="B82:AC82" si="11">SUM(B59:B81)</f>
        <v>162</v>
      </c>
      <c r="C82" s="4">
        <f t="shared" si="11"/>
        <v>322000</v>
      </c>
      <c r="D82" s="3">
        <f t="shared" si="11"/>
        <v>625</v>
      </c>
      <c r="E82" s="3">
        <f t="shared" si="11"/>
        <v>1224000</v>
      </c>
      <c r="F82" s="3">
        <f t="shared" si="11"/>
        <v>832</v>
      </c>
      <c r="G82" s="3">
        <f t="shared" si="11"/>
        <v>1614000</v>
      </c>
      <c r="H82" s="3">
        <f t="shared" si="11"/>
        <v>924</v>
      </c>
      <c r="I82" s="3">
        <f t="shared" si="11"/>
        <v>1771000</v>
      </c>
      <c r="J82" s="3">
        <f t="shared" si="11"/>
        <v>959</v>
      </c>
      <c r="K82" s="3">
        <f t="shared" si="11"/>
        <v>1861000</v>
      </c>
      <c r="L82" s="3">
        <f t="shared" si="11"/>
        <v>1017</v>
      </c>
      <c r="M82" s="3">
        <f t="shared" si="11"/>
        <v>1965000</v>
      </c>
      <c r="N82" s="3">
        <f t="shared" si="11"/>
        <v>1139</v>
      </c>
      <c r="O82" s="3">
        <f t="shared" si="11"/>
        <v>2194000</v>
      </c>
      <c r="P82" s="3">
        <f t="shared" si="11"/>
        <v>1245</v>
      </c>
      <c r="Q82" s="3">
        <f t="shared" si="11"/>
        <v>2392000</v>
      </c>
      <c r="R82" s="3">
        <f t="shared" si="11"/>
        <v>1370</v>
      </c>
      <c r="S82" s="4">
        <f t="shared" si="11"/>
        <v>2636000</v>
      </c>
      <c r="T82" s="3">
        <f t="shared" si="11"/>
        <v>1514</v>
      </c>
      <c r="U82" s="4">
        <f t="shared" si="11"/>
        <v>2904000</v>
      </c>
      <c r="V82" s="40">
        <f t="shared" si="11"/>
        <v>1595</v>
      </c>
      <c r="W82" s="4">
        <f t="shared" si="11"/>
        <v>3037410</v>
      </c>
      <c r="X82" s="3">
        <f t="shared" si="11"/>
        <v>1642</v>
      </c>
      <c r="Y82" s="4">
        <f t="shared" si="11"/>
        <v>3170750</v>
      </c>
      <c r="Z82" s="3">
        <f t="shared" si="11"/>
        <v>1660</v>
      </c>
      <c r="AA82" s="4">
        <f t="shared" si="11"/>
        <v>3182500</v>
      </c>
      <c r="AB82" s="3">
        <f t="shared" si="11"/>
        <v>1643</v>
      </c>
      <c r="AC82" s="4">
        <f t="shared" si="11"/>
        <v>3143500</v>
      </c>
      <c r="AD82" s="3">
        <f t="shared" ref="AD82:AI82" si="12">SUM(AD59:AD81)</f>
        <v>1625</v>
      </c>
      <c r="AE82" s="4">
        <f t="shared" si="12"/>
        <v>3141050</v>
      </c>
      <c r="AF82" s="3">
        <f t="shared" si="12"/>
        <v>1662</v>
      </c>
      <c r="AG82" s="4">
        <f t="shared" si="12"/>
        <v>3181100</v>
      </c>
      <c r="AH82" s="3">
        <f t="shared" si="12"/>
        <v>1703</v>
      </c>
      <c r="AI82" s="4">
        <f t="shared" si="12"/>
        <v>3305756</v>
      </c>
      <c r="AJ82" s="3">
        <f t="shared" ref="AJ82:AO82" si="13">SUM(AJ59:AJ81)</f>
        <v>1798</v>
      </c>
      <c r="AK82" s="4">
        <f t="shared" si="13"/>
        <v>3452887</v>
      </c>
      <c r="AL82" s="3">
        <f t="shared" si="13"/>
        <v>1804</v>
      </c>
      <c r="AM82" s="4">
        <f t="shared" si="13"/>
        <v>3469000</v>
      </c>
      <c r="AN82" s="3">
        <f t="shared" si="13"/>
        <v>1898</v>
      </c>
      <c r="AO82" s="4">
        <f t="shared" si="13"/>
        <v>3647250</v>
      </c>
      <c r="AP82" s="3">
        <f>SUM(AP59:AP81)</f>
        <v>1779</v>
      </c>
      <c r="AQ82" s="4">
        <f>SUM(AQ59:AQ81)</f>
        <v>3417500</v>
      </c>
      <c r="AR82" s="3">
        <v>1689</v>
      </c>
      <c r="AS82" s="4">
        <v>3256750</v>
      </c>
      <c r="AT82" s="3">
        <f>SUM(AT59:AT81)</f>
        <v>1595</v>
      </c>
      <c r="AU82" s="4">
        <f>SUM(AU59:AU81)</f>
        <v>2300500</v>
      </c>
      <c r="AV82" s="92">
        <f t="shared" ref="AV82:AW82" si="14">SUM(AV59:AV81)</f>
        <v>1431</v>
      </c>
      <c r="AW82" s="4">
        <f t="shared" si="14"/>
        <v>2410520.2000000002</v>
      </c>
      <c r="AX82" s="92">
        <f t="shared" ref="AX82:AY82" si="15">SUM(AX59:AX81)</f>
        <v>1336</v>
      </c>
      <c r="AY82" s="4">
        <f t="shared" si="15"/>
        <v>2571875</v>
      </c>
      <c r="AZ82" s="45"/>
    </row>
    <row r="83" spans="1:52" ht="12.75" customHeight="1">
      <c r="C83" s="9"/>
      <c r="D83" s="43"/>
      <c r="E83" s="3"/>
      <c r="I83" s="3"/>
      <c r="J83" s="3"/>
      <c r="K83" s="3"/>
      <c r="N83" s="3"/>
      <c r="O83" s="3"/>
      <c r="V83" s="40"/>
      <c r="AE83" s="4"/>
      <c r="AG83" s="4"/>
      <c r="AI83" s="4"/>
      <c r="AK83" s="4"/>
      <c r="AM83" s="4"/>
      <c r="AO83" s="4"/>
      <c r="AQ83" s="4"/>
      <c r="AS83" s="4"/>
    </row>
    <row r="84" spans="1:52" ht="15" customHeight="1">
      <c r="A84" s="86" t="s">
        <v>30</v>
      </c>
      <c r="C84" s="9"/>
      <c r="D84" s="43"/>
      <c r="E84" s="3"/>
      <c r="I84" s="3"/>
      <c r="J84" s="3"/>
      <c r="K84" s="3"/>
      <c r="N84" s="3"/>
      <c r="O84" s="3"/>
      <c r="V84" s="40"/>
      <c r="AE84" s="4"/>
      <c r="AG84" s="4"/>
      <c r="AI84" s="4"/>
      <c r="AK84" s="4"/>
      <c r="AM84" s="4"/>
      <c r="AO84" s="4"/>
      <c r="AQ84" s="4"/>
      <c r="AS84" s="4"/>
    </row>
    <row r="85" spans="1:52" ht="12.75" customHeight="1">
      <c r="C85" s="9"/>
      <c r="D85" s="43"/>
      <c r="E85" s="3"/>
      <c r="I85" s="3"/>
      <c r="J85" s="3"/>
      <c r="K85" s="3"/>
      <c r="N85" s="3"/>
      <c r="O85" s="3"/>
      <c r="V85" s="40"/>
      <c r="AE85" s="4"/>
      <c r="AG85" s="4"/>
      <c r="AI85" s="4"/>
      <c r="AK85" s="4"/>
      <c r="AM85" s="4"/>
      <c r="AO85" s="4"/>
      <c r="AQ85" s="4"/>
      <c r="AS85" s="4"/>
    </row>
    <row r="86" spans="1:52" ht="12.75" customHeight="1">
      <c r="A86" s="5" t="s">
        <v>119</v>
      </c>
      <c r="B86" s="3">
        <v>0</v>
      </c>
      <c r="C86" s="9">
        <v>0</v>
      </c>
      <c r="D86" s="41">
        <v>0</v>
      </c>
      <c r="E86" s="42">
        <v>0</v>
      </c>
      <c r="F86" s="5">
        <v>0</v>
      </c>
      <c r="G86" s="42">
        <v>0</v>
      </c>
      <c r="H86" s="42">
        <v>0</v>
      </c>
      <c r="I86" s="42">
        <v>0</v>
      </c>
      <c r="J86" s="3">
        <v>3</v>
      </c>
      <c r="K86" s="3">
        <v>6000</v>
      </c>
      <c r="L86" s="5">
        <v>2</v>
      </c>
      <c r="M86" s="3">
        <v>4000</v>
      </c>
      <c r="N86" s="3">
        <v>0</v>
      </c>
      <c r="O86" s="42">
        <v>0</v>
      </c>
      <c r="P86" s="5">
        <v>0</v>
      </c>
      <c r="Q86" s="5">
        <v>0</v>
      </c>
      <c r="R86" s="3">
        <v>0</v>
      </c>
      <c r="S86" s="42">
        <v>0</v>
      </c>
      <c r="T86" s="3">
        <v>1</v>
      </c>
      <c r="U86" s="4">
        <v>2000</v>
      </c>
      <c r="V86" s="40">
        <v>1</v>
      </c>
      <c r="W86" s="4">
        <v>2000</v>
      </c>
      <c r="X86" s="3">
        <v>1</v>
      </c>
      <c r="Y86" s="4">
        <v>2000</v>
      </c>
      <c r="Z86" s="3">
        <v>2</v>
      </c>
      <c r="AA86" s="4">
        <v>4000</v>
      </c>
      <c r="AB86" s="3">
        <v>0</v>
      </c>
      <c r="AC86" s="4">
        <v>0</v>
      </c>
      <c r="AD86" s="5">
        <v>0</v>
      </c>
      <c r="AE86" s="4">
        <v>0</v>
      </c>
      <c r="AF86" s="5">
        <v>1</v>
      </c>
      <c r="AG86" s="4">
        <v>1000</v>
      </c>
      <c r="AH86" s="5">
        <v>0</v>
      </c>
      <c r="AI86" s="4">
        <v>0</v>
      </c>
      <c r="AJ86" s="5">
        <v>1</v>
      </c>
      <c r="AK86" s="4">
        <v>2000</v>
      </c>
      <c r="AL86" s="5">
        <v>2</v>
      </c>
      <c r="AM86" s="4">
        <v>4000</v>
      </c>
      <c r="AN86" s="5">
        <v>3</v>
      </c>
      <c r="AO86" s="4">
        <v>6000</v>
      </c>
      <c r="AP86" s="3">
        <v>2</v>
      </c>
      <c r="AQ86" s="4">
        <v>4000</v>
      </c>
      <c r="AR86" s="3">
        <v>0</v>
      </c>
      <c r="AS86" s="4">
        <v>0</v>
      </c>
      <c r="AT86" s="5">
        <v>0</v>
      </c>
      <c r="AU86" s="4">
        <v>0</v>
      </c>
      <c r="AV86" s="99">
        <v>0</v>
      </c>
      <c r="AW86" s="4">
        <v>0</v>
      </c>
      <c r="AX86" s="5"/>
      <c r="AY86" s="5"/>
    </row>
    <row r="87" spans="1:52" ht="12.75" customHeight="1">
      <c r="A87" s="5" t="s">
        <v>120</v>
      </c>
      <c r="B87" s="3">
        <v>0</v>
      </c>
      <c r="C87" s="9">
        <v>0</v>
      </c>
      <c r="D87" s="41">
        <v>0</v>
      </c>
      <c r="E87" s="42">
        <v>0</v>
      </c>
      <c r="F87" s="5">
        <v>0</v>
      </c>
      <c r="G87" s="42">
        <v>0</v>
      </c>
      <c r="H87" s="42">
        <v>0</v>
      </c>
      <c r="I87" s="42">
        <v>0</v>
      </c>
      <c r="J87" s="3">
        <v>0</v>
      </c>
      <c r="K87" s="42">
        <v>0</v>
      </c>
      <c r="L87" s="5">
        <v>0</v>
      </c>
      <c r="M87" s="42">
        <v>0</v>
      </c>
      <c r="N87" s="3">
        <v>0</v>
      </c>
      <c r="O87" s="42">
        <v>0</v>
      </c>
      <c r="P87" s="5">
        <v>0</v>
      </c>
      <c r="Q87" s="5">
        <v>0</v>
      </c>
      <c r="R87" s="3">
        <v>2</v>
      </c>
      <c r="S87" s="4">
        <v>4000</v>
      </c>
      <c r="T87" s="3">
        <v>0</v>
      </c>
      <c r="U87" s="42">
        <v>0</v>
      </c>
      <c r="V87" s="40">
        <v>0</v>
      </c>
      <c r="W87" s="2">
        <v>0</v>
      </c>
      <c r="X87" s="3">
        <v>0</v>
      </c>
      <c r="Y87" s="2">
        <v>0</v>
      </c>
      <c r="Z87" s="3">
        <v>0</v>
      </c>
      <c r="AA87" s="42">
        <v>0</v>
      </c>
      <c r="AB87" s="3">
        <v>0</v>
      </c>
      <c r="AC87" s="4">
        <v>0</v>
      </c>
      <c r="AD87" s="5">
        <v>0</v>
      </c>
      <c r="AE87" s="4">
        <v>0</v>
      </c>
      <c r="AF87" s="5">
        <v>0</v>
      </c>
      <c r="AG87" s="4">
        <v>0</v>
      </c>
      <c r="AH87" s="5">
        <v>0</v>
      </c>
      <c r="AI87" s="4">
        <v>0</v>
      </c>
      <c r="AJ87" s="5">
        <v>0</v>
      </c>
      <c r="AK87" s="4">
        <v>0</v>
      </c>
      <c r="AL87" s="5">
        <v>0</v>
      </c>
      <c r="AM87" s="4">
        <v>0</v>
      </c>
      <c r="AN87" s="5">
        <v>0</v>
      </c>
      <c r="AO87" s="4">
        <v>0</v>
      </c>
      <c r="AP87" s="3">
        <v>0</v>
      </c>
      <c r="AQ87" s="4">
        <v>0</v>
      </c>
      <c r="AR87" s="3">
        <v>0</v>
      </c>
      <c r="AS87" s="4">
        <v>0</v>
      </c>
      <c r="AT87" s="5">
        <v>0</v>
      </c>
      <c r="AU87" s="4">
        <v>0</v>
      </c>
      <c r="AV87" s="99">
        <v>0</v>
      </c>
      <c r="AW87" s="4">
        <v>0</v>
      </c>
      <c r="AX87" s="99">
        <v>0</v>
      </c>
      <c r="AY87" s="4">
        <v>0</v>
      </c>
    </row>
    <row r="88" spans="1:52" ht="12.75" customHeight="1">
      <c r="A88" s="5" t="s">
        <v>24</v>
      </c>
      <c r="B88" s="3">
        <f>SUM(B86:B87)</f>
        <v>0</v>
      </c>
      <c r="C88" s="9">
        <f>SUM(C86:C87)</f>
        <v>0</v>
      </c>
      <c r="D88" s="41">
        <f>SUM(D86:D87)</f>
        <v>0</v>
      </c>
      <c r="E88" s="42">
        <f>SUM(E86:E87)</f>
        <v>0</v>
      </c>
      <c r="F88" s="5">
        <f>SUM(F86:F87)</f>
        <v>0</v>
      </c>
      <c r="G88" s="42">
        <f>SUM(G86:G87)</f>
        <v>0</v>
      </c>
      <c r="H88" s="42">
        <f>SUM(H86:H87)</f>
        <v>0</v>
      </c>
      <c r="I88" s="42">
        <f>SUM(I86:I87)</f>
        <v>0</v>
      </c>
      <c r="J88" s="3">
        <f>SUM(J86:J87)</f>
        <v>3</v>
      </c>
      <c r="K88" s="3">
        <f>SUM(K86:K87)</f>
        <v>6000</v>
      </c>
      <c r="L88" s="3">
        <f>SUM(L86:L87)</f>
        <v>2</v>
      </c>
      <c r="M88" s="3">
        <f>SUM(M86:M87)</f>
        <v>4000</v>
      </c>
      <c r="N88" s="3">
        <f>SUM(N86:N87)</f>
        <v>0</v>
      </c>
      <c r="O88" s="42">
        <f>SUM(O86:O87)</f>
        <v>0</v>
      </c>
      <c r="P88" s="42">
        <f>SUM(P86:P87)</f>
        <v>0</v>
      </c>
      <c r="Q88" s="42">
        <f>SUM(Q86:Q87)</f>
        <v>0</v>
      </c>
      <c r="R88" s="3">
        <f>SUM(R86:R87)</f>
        <v>2</v>
      </c>
      <c r="S88" s="4">
        <f>SUM(S86:S87)</f>
        <v>4000</v>
      </c>
      <c r="T88" s="3">
        <f>SUM(T86:T87)</f>
        <v>1</v>
      </c>
      <c r="U88" s="4">
        <f>SUM(U86:U87)</f>
        <v>2000</v>
      </c>
      <c r="V88" s="40">
        <f>SUM(V86:V87)</f>
        <v>1</v>
      </c>
      <c r="W88" s="4">
        <f>SUM(W86:W87)</f>
        <v>2000</v>
      </c>
      <c r="X88" s="3">
        <f>SUM(X86:X87)</f>
        <v>1</v>
      </c>
      <c r="Y88" s="4">
        <f>SUM(Y86:Y87)</f>
        <v>2000</v>
      </c>
      <c r="Z88" s="3">
        <f>SUM(Z86:Z87)</f>
        <v>2</v>
      </c>
      <c r="AA88" s="4">
        <f>SUM(AA86:AA87)</f>
        <v>4000</v>
      </c>
      <c r="AB88" s="3">
        <f>SUM(AB86:AB87)</f>
        <v>0</v>
      </c>
      <c r="AC88" s="4">
        <f>SUM(AC86:AC87)</f>
        <v>0</v>
      </c>
      <c r="AD88" s="3">
        <f>SUM(AD86:AD87)</f>
        <v>0</v>
      </c>
      <c r="AE88" s="4">
        <f>SUM(AE86:AE87)</f>
        <v>0</v>
      </c>
      <c r="AF88" s="3">
        <f>SUM(AF86:AF87)</f>
        <v>1</v>
      </c>
      <c r="AG88" s="4">
        <f>SUM(AG86:AG87)</f>
        <v>1000</v>
      </c>
      <c r="AH88" s="3">
        <f>SUM(AH86:AH87)</f>
        <v>0</v>
      </c>
      <c r="AI88" s="4">
        <f>SUM(AI86:AI87)</f>
        <v>0</v>
      </c>
      <c r="AJ88" s="3">
        <f>SUM(AJ86:AJ87)</f>
        <v>1</v>
      </c>
      <c r="AK88" s="4">
        <f>SUM(AK86:AK87)</f>
        <v>2000</v>
      </c>
      <c r="AL88" s="3">
        <f>SUM(AL86:AL87)</f>
        <v>2</v>
      </c>
      <c r="AM88" s="4">
        <f>SUM(AM86:AM87)</f>
        <v>4000</v>
      </c>
      <c r="AN88" s="3">
        <f>SUM(AN86:AN87)</f>
        <v>3</v>
      </c>
      <c r="AO88" s="4">
        <f>SUM(AO86:AO87)</f>
        <v>6000</v>
      </c>
      <c r="AP88" s="3">
        <f>SUM(AP86:AP87)</f>
        <v>2</v>
      </c>
      <c r="AQ88" s="4">
        <f>SUM(AQ86:AQ87)</f>
        <v>4000</v>
      </c>
      <c r="AR88" s="3">
        <v>0</v>
      </c>
      <c r="AS88" s="4">
        <v>0</v>
      </c>
      <c r="AT88" s="5">
        <v>0</v>
      </c>
      <c r="AU88" s="4">
        <v>0</v>
      </c>
      <c r="AV88" s="5">
        <v>0</v>
      </c>
      <c r="AW88" s="4">
        <v>0</v>
      </c>
      <c r="AX88" s="5">
        <v>0</v>
      </c>
      <c r="AY88" s="4">
        <v>0</v>
      </c>
    </row>
    <row r="89" spans="1:52" ht="12.75" customHeight="1">
      <c r="C89" s="9"/>
      <c r="D89" s="43"/>
      <c r="E89" s="3"/>
      <c r="I89" s="3"/>
      <c r="J89" s="3"/>
      <c r="K89" s="3"/>
      <c r="L89" s="3"/>
      <c r="M89" s="3"/>
      <c r="N89" s="3"/>
      <c r="O89" s="3"/>
      <c r="V89" s="40"/>
      <c r="AD89" s="3"/>
      <c r="AE89" s="4"/>
      <c r="AF89" s="3"/>
      <c r="AG89" s="4"/>
      <c r="AH89" s="3"/>
      <c r="AI89" s="4"/>
      <c r="AJ89" s="3"/>
      <c r="AK89" s="4"/>
      <c r="AL89" s="3"/>
      <c r="AM89" s="4"/>
      <c r="AN89" s="3"/>
      <c r="AO89" s="4"/>
      <c r="AP89" s="3"/>
      <c r="AQ89" s="4"/>
      <c r="AR89" s="3"/>
      <c r="AS89" s="4"/>
    </row>
    <row r="90" spans="1:52" ht="23.25" customHeight="1">
      <c r="A90" s="58" t="s">
        <v>56</v>
      </c>
      <c r="B90" s="59">
        <f>SUM(B82+B88)</f>
        <v>162</v>
      </c>
      <c r="C90" s="60">
        <f>SUM(C82+C88)</f>
        <v>322000</v>
      </c>
      <c r="D90" s="61">
        <f>SUM(D82+D88)</f>
        <v>625</v>
      </c>
      <c r="E90" s="61">
        <f>SUM(E82+E88)</f>
        <v>1224000</v>
      </c>
      <c r="F90" s="61">
        <f>SUM(F82+F88)</f>
        <v>832</v>
      </c>
      <c r="G90" s="61">
        <f>SUM(G82+G88)</f>
        <v>1614000</v>
      </c>
      <c r="H90" s="61">
        <f>SUM(H82+H88)</f>
        <v>924</v>
      </c>
      <c r="I90" s="61">
        <f>SUM(I82+I88)</f>
        <v>1771000</v>
      </c>
      <c r="J90" s="61">
        <f>SUM(J82+J88)</f>
        <v>962</v>
      </c>
      <c r="K90" s="61">
        <f>SUM(K82+K88)</f>
        <v>1867000</v>
      </c>
      <c r="L90" s="61">
        <f>SUM(L82+L88)</f>
        <v>1019</v>
      </c>
      <c r="M90" s="61">
        <f>SUM(M82+M88)</f>
        <v>1969000</v>
      </c>
      <c r="N90" s="61">
        <f>SUM(N82+N88)</f>
        <v>1139</v>
      </c>
      <c r="O90" s="61">
        <f>SUM(O82+O88)</f>
        <v>2194000</v>
      </c>
      <c r="P90" s="61">
        <f>SUM(P82+P88)</f>
        <v>1245</v>
      </c>
      <c r="Q90" s="61">
        <f>SUM(Q82+Q88)</f>
        <v>2392000</v>
      </c>
      <c r="R90" s="59">
        <f>SUM(R82+R88)</f>
        <v>1372</v>
      </c>
      <c r="S90" s="60">
        <f>SUM(S82+S88)</f>
        <v>2640000</v>
      </c>
      <c r="T90" s="59">
        <f>SUM(T82+T88)</f>
        <v>1515</v>
      </c>
      <c r="U90" s="60">
        <f>SUM(U82+U88)</f>
        <v>2906000</v>
      </c>
      <c r="V90" s="40">
        <f>SUM(V82+V88)</f>
        <v>1596</v>
      </c>
      <c r="W90" s="60">
        <f>SUM(W82+W88)</f>
        <v>3039410</v>
      </c>
      <c r="X90" s="59">
        <f>SUM(X82+X88)</f>
        <v>1643</v>
      </c>
      <c r="Y90" s="60">
        <f>SUM(Y82+Y88)</f>
        <v>3172750</v>
      </c>
      <c r="Z90" s="59">
        <f>SUM(Z82+Z88)</f>
        <v>1662</v>
      </c>
      <c r="AA90" s="60">
        <f>SUM(AA82+AA88)</f>
        <v>3186500</v>
      </c>
      <c r="AB90" s="59">
        <f>SUM(AB82+AB88)</f>
        <v>1643</v>
      </c>
      <c r="AC90" s="60">
        <f>SUM(AC82+AC88)</f>
        <v>3143500</v>
      </c>
      <c r="AD90" s="59">
        <f>SUM(AD82+AD88)</f>
        <v>1625</v>
      </c>
      <c r="AE90" s="60">
        <f>SUM(AE82+AE88)</f>
        <v>3141050</v>
      </c>
      <c r="AF90" s="59">
        <f>SUM(AF82+AF88)</f>
        <v>1663</v>
      </c>
      <c r="AG90" s="60">
        <f>SUM(AG82+AG88)</f>
        <v>3182100</v>
      </c>
      <c r="AH90" s="59">
        <f>SUM(AH82+AH88)</f>
        <v>1703</v>
      </c>
      <c r="AI90" s="60">
        <f>SUM(AI82+AI88)</f>
        <v>3305756</v>
      </c>
      <c r="AJ90" s="59">
        <f>SUM(AJ82+AJ88)</f>
        <v>1799</v>
      </c>
      <c r="AK90" s="60">
        <f>SUM(AK82+AK88)</f>
        <v>3454887</v>
      </c>
      <c r="AL90" s="59">
        <f>SUM(AL82+AL88)</f>
        <v>1806</v>
      </c>
      <c r="AM90" s="60">
        <f>SUM(AM82+AM88)</f>
        <v>3473000</v>
      </c>
      <c r="AN90" s="59">
        <f>SUM(AN82+AN88)</f>
        <v>1901</v>
      </c>
      <c r="AO90" s="60">
        <f>SUM(AO82+AO88)</f>
        <v>3653250</v>
      </c>
      <c r="AP90" s="59">
        <f>SUM(AP82+AP88)</f>
        <v>1781</v>
      </c>
      <c r="AQ90" s="60">
        <f>SUM(AQ82+AQ88)</f>
        <v>3421500</v>
      </c>
      <c r="AR90" s="59">
        <v>1689</v>
      </c>
      <c r="AS90" s="60">
        <v>3256750</v>
      </c>
      <c r="AT90" s="3">
        <f>SUM(AT88,AT82)</f>
        <v>1595</v>
      </c>
      <c r="AU90" s="4">
        <f>SUM(AU88,AU82)</f>
        <v>2300500</v>
      </c>
      <c r="AV90" s="3">
        <f>SUM(AV88,AV82)</f>
        <v>1431</v>
      </c>
      <c r="AW90" s="4">
        <f>SUM(AW88,AW82)</f>
        <v>2410520.2000000002</v>
      </c>
      <c r="AX90" s="3">
        <f>SUM(AX88,AX82)</f>
        <v>1336</v>
      </c>
      <c r="AY90" s="4">
        <f>SUM(AY88,AY82)</f>
        <v>2571875</v>
      </c>
    </row>
    <row r="91" spans="1:52" ht="12.75" customHeight="1">
      <c r="A91" s="62"/>
      <c r="C91" s="63"/>
      <c r="D91" s="40"/>
      <c r="E91" s="64"/>
      <c r="F91" s="3"/>
      <c r="G91" s="64"/>
      <c r="H91" s="3"/>
      <c r="I91" s="64"/>
      <c r="J91" s="3"/>
      <c r="K91" s="64"/>
      <c r="L91" s="3"/>
      <c r="M91" s="64"/>
      <c r="N91" s="3"/>
      <c r="O91" s="64"/>
      <c r="P91" s="3"/>
      <c r="Q91" s="64"/>
      <c r="S91" s="65"/>
      <c r="T91" s="5"/>
      <c r="U91" s="65"/>
      <c r="V91" s="43"/>
      <c r="W91" s="65"/>
      <c r="X91" s="5"/>
      <c r="Y91" s="65"/>
      <c r="Z91" s="5"/>
      <c r="AA91" s="65"/>
      <c r="AB91" s="5"/>
      <c r="AE91" s="65"/>
      <c r="AG91" s="65"/>
      <c r="AI91" s="65"/>
      <c r="AK91" s="65"/>
      <c r="AM91" s="65"/>
      <c r="AO91" s="65"/>
      <c r="AQ91" s="65"/>
      <c r="AS91" s="65"/>
    </row>
    <row r="92" spans="1:52" ht="12" thickBot="1">
      <c r="A92" s="66" t="s">
        <v>58</v>
      </c>
      <c r="B92" s="52">
        <f>SUM(B44+B90)</f>
        <v>931</v>
      </c>
      <c r="C92" s="53">
        <f>SUM(C44+C90)</f>
        <v>1805000</v>
      </c>
      <c r="D92" s="54">
        <f>SUM(D44+D90)</f>
        <v>3407</v>
      </c>
      <c r="E92" s="52">
        <f>SUM(E44+E90)</f>
        <v>6604000</v>
      </c>
      <c r="F92" s="52">
        <f>SUM(F44+F90)</f>
        <v>4502</v>
      </c>
      <c r="G92" s="52">
        <f>SUM(G44+G90)</f>
        <v>8661000</v>
      </c>
      <c r="H92" s="52">
        <f>SUM(H44+H90)</f>
        <v>5166</v>
      </c>
      <c r="I92" s="52">
        <f>SUM(I44+I90)</f>
        <v>9816000</v>
      </c>
      <c r="J92" s="52">
        <f>SUM(J44+J90)</f>
        <v>5404</v>
      </c>
      <c r="K92" s="52">
        <f>SUM(K44+K90)</f>
        <v>10212000</v>
      </c>
      <c r="L92" s="52">
        <f>SUM(L44+L90)</f>
        <v>5478</v>
      </c>
      <c r="M92" s="52">
        <f>SUM(M44+M90)</f>
        <v>10393000</v>
      </c>
      <c r="N92" s="52">
        <f>SUM(N44+N90)</f>
        <v>5911</v>
      </c>
      <c r="O92" s="52">
        <f>SUM(O44+O90)</f>
        <v>11171000</v>
      </c>
      <c r="P92" s="52">
        <f>SUM(P44+P90)</f>
        <v>6294</v>
      </c>
      <c r="Q92" s="52">
        <f>SUM(Q44+Q90)</f>
        <v>11902000</v>
      </c>
      <c r="R92" s="52">
        <f>SUM(R44+R90)</f>
        <v>6794</v>
      </c>
      <c r="S92" s="67">
        <f>SUM(S44+S90)</f>
        <v>12861000</v>
      </c>
      <c r="T92" s="52">
        <f>SUM(T44+T90)</f>
        <v>7479</v>
      </c>
      <c r="U92" s="67">
        <f>SUM(U44+U90)</f>
        <v>14213834.959999999</v>
      </c>
      <c r="V92" s="54">
        <f>SUM(V44+V90)</f>
        <v>7942</v>
      </c>
      <c r="W92" s="67">
        <f>SUM(W44+W90)</f>
        <v>15015147.460000001</v>
      </c>
      <c r="X92" s="52">
        <f>SUM(X44+X90)</f>
        <v>8031</v>
      </c>
      <c r="Y92" s="67">
        <f>SUM(Y44+Y90)</f>
        <v>15252736</v>
      </c>
      <c r="Z92" s="52">
        <f>SUM(Z44+Z90)</f>
        <v>8257</v>
      </c>
      <c r="AA92" s="67">
        <f>SUM(AA44+AA90)</f>
        <v>15655069</v>
      </c>
      <c r="AB92" s="52">
        <f>SUM(AB44+AB90)</f>
        <v>8203</v>
      </c>
      <c r="AC92" s="53">
        <f>SUM(AC44+AC90)</f>
        <v>15525239</v>
      </c>
      <c r="AD92" s="52">
        <f>SUM(AD44+AD90)</f>
        <v>8151</v>
      </c>
      <c r="AE92" s="53">
        <f>SUM(AE44+AE90)</f>
        <v>15463771</v>
      </c>
      <c r="AF92" s="52">
        <f>SUM(AF44+AF90)</f>
        <v>8227</v>
      </c>
      <c r="AG92" s="53">
        <f>SUM(AG44+AG90)</f>
        <v>15613063</v>
      </c>
      <c r="AH92" s="52">
        <f>SUM(AH44+AH90)</f>
        <v>8335</v>
      </c>
      <c r="AI92" s="53">
        <f>SUM(AI44+AI90)</f>
        <v>15804454</v>
      </c>
      <c r="AJ92" s="52">
        <f>SUM(AJ44+AJ90)</f>
        <v>8345</v>
      </c>
      <c r="AK92" s="53">
        <f>SUM(AK44+AK90)</f>
        <v>15847199</v>
      </c>
      <c r="AL92" s="52">
        <f>SUM(AL44+AL90)</f>
        <v>8450</v>
      </c>
      <c r="AM92" s="53">
        <f>SUM(AM44+AM90)</f>
        <v>16041528.969999999</v>
      </c>
      <c r="AN92" s="52">
        <f>SUM(AN44+AN90)</f>
        <v>8747</v>
      </c>
      <c r="AO92" s="53">
        <f>SUM(AO44+AO90)</f>
        <v>16654122</v>
      </c>
      <c r="AP92" s="52">
        <f>SUM(AP44+AP90)</f>
        <v>8174</v>
      </c>
      <c r="AQ92" s="53">
        <f>SUM(AQ44+AQ90)</f>
        <v>15456057</v>
      </c>
      <c r="AR92" s="52">
        <v>7703</v>
      </c>
      <c r="AS92" s="53">
        <v>14677074</v>
      </c>
      <c r="AT92" s="52">
        <f>SUM(AT90,AT44)</f>
        <v>7312</v>
      </c>
      <c r="AU92" s="53">
        <f>SUM(AU90,AU44)</f>
        <v>10378791.75</v>
      </c>
      <c r="AV92" s="52">
        <f>SUM(AV90,AV44)</f>
        <v>6502</v>
      </c>
      <c r="AW92" s="53">
        <f>SUM(AW90,AW44)</f>
        <v>10757589.199999999</v>
      </c>
      <c r="AX92" s="52">
        <f>SUM(AX90,AX44)</f>
        <v>6167</v>
      </c>
      <c r="AY92" s="53">
        <f>SUM(AY90,AY44)</f>
        <v>11711877</v>
      </c>
    </row>
    <row r="93" spans="1:52" ht="12.75" customHeight="1" thickTop="1">
      <c r="A93" s="2" t="s">
        <v>28</v>
      </c>
      <c r="E93" s="3"/>
      <c r="G93" s="3"/>
      <c r="I93" s="3"/>
      <c r="J93" s="3"/>
      <c r="K93" s="3"/>
      <c r="L93" s="3"/>
      <c r="M93" s="3"/>
      <c r="N93" s="3"/>
      <c r="O93" s="3"/>
      <c r="P93" s="3"/>
      <c r="Q93" s="3"/>
    </row>
    <row r="94" spans="1:52" ht="12.75" customHeight="1">
      <c r="A94" s="89" t="s">
        <v>64</v>
      </c>
      <c r="E94" s="3"/>
      <c r="G94" s="3"/>
      <c r="I94" s="3"/>
      <c r="J94" s="3"/>
      <c r="K94" s="3"/>
      <c r="L94" s="3"/>
      <c r="M94" s="3"/>
      <c r="N94" s="3"/>
      <c r="O94" s="3"/>
      <c r="P94" s="3"/>
      <c r="Q94" s="3"/>
    </row>
    <row r="95" spans="1:52" ht="12.75" customHeight="1">
      <c r="A95" s="2" t="s">
        <v>53</v>
      </c>
      <c r="E95" s="3"/>
      <c r="G95" s="3"/>
      <c r="I95" s="3"/>
      <c r="J95" s="3"/>
      <c r="K95" s="3"/>
      <c r="L95" s="3"/>
      <c r="M95" s="3"/>
      <c r="N95" s="3"/>
      <c r="O95" s="3"/>
      <c r="P95" s="3"/>
      <c r="Q95" s="3"/>
    </row>
    <row r="96" spans="1:52" ht="12.75" customHeight="1">
      <c r="J96" s="3"/>
      <c r="K96" s="3"/>
      <c r="N96" s="3"/>
      <c r="O96" s="3"/>
    </row>
    <row r="97" spans="1:254" ht="12.75" customHeight="1">
      <c r="A97" s="2" t="s">
        <v>51</v>
      </c>
      <c r="J97" s="3"/>
      <c r="K97" s="3"/>
      <c r="N97" s="3"/>
      <c r="O97" s="3"/>
    </row>
    <row r="98" spans="1:254" ht="12.75" customHeight="1">
      <c r="A98" s="2" t="s">
        <v>31</v>
      </c>
      <c r="B98" s="8"/>
      <c r="C98" s="9"/>
      <c r="D98" s="10"/>
      <c r="E98" s="10"/>
      <c r="F98" s="10"/>
      <c r="G98" s="10"/>
      <c r="H98" s="10"/>
      <c r="I98" s="10"/>
      <c r="J98" s="8"/>
      <c r="K98" s="8"/>
      <c r="L98" s="10"/>
      <c r="M98" s="10"/>
      <c r="N98" s="8"/>
      <c r="O98" s="8"/>
      <c r="P98" s="10"/>
      <c r="Q98" s="10"/>
      <c r="R98" s="6"/>
      <c r="S98" s="9"/>
      <c r="T98" s="8"/>
      <c r="U98" s="9"/>
      <c r="V98" s="8"/>
      <c r="W98" s="10"/>
      <c r="X98" s="8"/>
      <c r="Y98" s="10"/>
    </row>
    <row r="99" spans="1:254" ht="12.75" customHeight="1">
      <c r="A99" s="7" t="s">
        <v>126</v>
      </c>
      <c r="B99" s="8"/>
      <c r="C99" s="9"/>
      <c r="D99" s="10"/>
      <c r="E99" s="10"/>
      <c r="F99" s="10"/>
      <c r="G99" s="10"/>
      <c r="H99" s="10"/>
      <c r="I99" s="10"/>
      <c r="J99" s="8"/>
      <c r="K99" s="8"/>
      <c r="L99" s="10"/>
      <c r="M99" s="10"/>
      <c r="N99" s="8"/>
      <c r="O99" s="8"/>
      <c r="P99" s="10"/>
      <c r="Q99" s="10"/>
      <c r="R99" s="8"/>
      <c r="S99" s="9"/>
      <c r="T99" s="8"/>
      <c r="U99" s="9"/>
      <c r="V99" s="8"/>
      <c r="W99" s="10"/>
      <c r="X99" s="8"/>
      <c r="Y99" s="10"/>
      <c r="Z99" s="8"/>
      <c r="AA99" s="9"/>
      <c r="AB99" s="8"/>
      <c r="AC99" s="9"/>
    </row>
    <row r="100" spans="1:254" ht="12.75" customHeight="1" thickBot="1">
      <c r="A100" s="7" t="s">
        <v>121</v>
      </c>
      <c r="B100" s="8"/>
      <c r="C100" s="9"/>
      <c r="D100" s="10"/>
      <c r="E100" s="10"/>
      <c r="F100" s="10"/>
      <c r="G100" s="10"/>
      <c r="H100" s="10"/>
      <c r="I100" s="10"/>
      <c r="J100" s="8"/>
      <c r="K100" s="8"/>
      <c r="L100" s="10"/>
      <c r="M100" s="10"/>
      <c r="N100" s="8"/>
      <c r="O100" s="8"/>
      <c r="P100" s="10"/>
      <c r="Q100" s="10"/>
      <c r="R100" s="8"/>
      <c r="S100" s="9"/>
      <c r="T100" s="8"/>
      <c r="U100" s="9"/>
      <c r="V100" s="8"/>
      <c r="W100" s="10"/>
      <c r="X100" s="8"/>
      <c r="Y100" s="10"/>
      <c r="Z100" s="8"/>
      <c r="AA100" s="9"/>
      <c r="AB100" s="8"/>
      <c r="AC100" s="9"/>
    </row>
    <row r="101" spans="1:254" ht="12.75" customHeight="1" thickTop="1">
      <c r="A101" s="11"/>
      <c r="B101" s="12" t="s">
        <v>0</v>
      </c>
      <c r="C101" s="13"/>
      <c r="D101" s="14" t="s">
        <v>1</v>
      </c>
      <c r="E101" s="11"/>
      <c r="F101" s="11" t="s">
        <v>2</v>
      </c>
      <c r="G101" s="11"/>
      <c r="H101" s="15" t="s">
        <v>3</v>
      </c>
      <c r="I101" s="15"/>
      <c r="J101" s="15" t="s">
        <v>4</v>
      </c>
      <c r="K101" s="15"/>
      <c r="L101" s="15" t="s">
        <v>5</v>
      </c>
      <c r="M101" s="15"/>
      <c r="N101" s="15" t="s">
        <v>6</v>
      </c>
      <c r="O101" s="15"/>
      <c r="P101" s="15" t="s">
        <v>7</v>
      </c>
      <c r="Q101" s="15"/>
      <c r="R101" s="12" t="s">
        <v>8</v>
      </c>
      <c r="S101" s="13"/>
      <c r="T101" s="12" t="s">
        <v>9</v>
      </c>
      <c r="U101" s="13"/>
      <c r="V101" s="16" t="s">
        <v>10</v>
      </c>
      <c r="W101" s="15"/>
      <c r="X101" s="12" t="s">
        <v>11</v>
      </c>
      <c r="Y101" s="15"/>
      <c r="Z101" s="12" t="s">
        <v>12</v>
      </c>
      <c r="AA101" s="13"/>
      <c r="AB101" s="12" t="s">
        <v>13</v>
      </c>
      <c r="AC101" s="13"/>
      <c r="AD101" s="12" t="s">
        <v>48</v>
      </c>
      <c r="AE101" s="13"/>
      <c r="AF101" s="12" t="s">
        <v>52</v>
      </c>
      <c r="AG101" s="13"/>
      <c r="AH101" s="12" t="s">
        <v>54</v>
      </c>
      <c r="AI101" s="13"/>
      <c r="AJ101" s="12" t="s">
        <v>55</v>
      </c>
      <c r="AK101" s="13"/>
      <c r="AL101" s="12" t="s">
        <v>59</v>
      </c>
      <c r="AM101" s="13"/>
      <c r="AN101" s="56" t="s">
        <v>61</v>
      </c>
      <c r="AO101" s="13"/>
      <c r="AP101" s="56" t="s">
        <v>62</v>
      </c>
      <c r="AQ101" s="13"/>
      <c r="AR101" s="12" t="s">
        <v>65</v>
      </c>
      <c r="AS101" s="13"/>
      <c r="AT101" s="12" t="s">
        <v>68</v>
      </c>
      <c r="AU101" s="13"/>
      <c r="AV101" s="12" t="s">
        <v>69</v>
      </c>
      <c r="AW101" s="13"/>
      <c r="AX101" s="12" t="s">
        <v>122</v>
      </c>
      <c r="AY101" s="13"/>
    </row>
    <row r="102" spans="1:254" ht="12.75" customHeight="1">
      <c r="B102" s="17" t="s">
        <v>14</v>
      </c>
      <c r="C102" s="18"/>
      <c r="D102" s="19" t="s">
        <v>14</v>
      </c>
      <c r="E102" s="20" t="s">
        <v>15</v>
      </c>
      <c r="F102" s="20" t="s">
        <v>14</v>
      </c>
      <c r="G102" s="20" t="s">
        <v>15</v>
      </c>
      <c r="H102" s="20" t="s">
        <v>14</v>
      </c>
      <c r="I102" s="20" t="s">
        <v>15</v>
      </c>
      <c r="J102" s="20" t="s">
        <v>14</v>
      </c>
      <c r="K102" s="20" t="s">
        <v>15</v>
      </c>
      <c r="L102" s="20" t="s">
        <v>14</v>
      </c>
      <c r="M102" s="20" t="s">
        <v>15</v>
      </c>
      <c r="N102" s="20" t="s">
        <v>14</v>
      </c>
      <c r="O102" s="21"/>
      <c r="P102" s="20" t="s">
        <v>14</v>
      </c>
      <c r="Q102" s="21"/>
      <c r="R102" s="17" t="s">
        <v>14</v>
      </c>
      <c r="S102" s="22"/>
      <c r="T102" s="17" t="s">
        <v>14</v>
      </c>
      <c r="U102" s="22"/>
      <c r="V102" s="23" t="s">
        <v>14</v>
      </c>
      <c r="W102" s="21"/>
      <c r="X102" s="17" t="s">
        <v>14</v>
      </c>
      <c r="Y102" s="21"/>
      <c r="Z102" s="17" t="s">
        <v>14</v>
      </c>
      <c r="AA102" s="22"/>
      <c r="AB102" s="17" t="s">
        <v>14</v>
      </c>
      <c r="AC102" s="22"/>
      <c r="AD102" s="17" t="s">
        <v>14</v>
      </c>
      <c r="AE102" s="22"/>
      <c r="AF102" s="17" t="s">
        <v>14</v>
      </c>
      <c r="AG102" s="22"/>
      <c r="AH102" s="17" t="s">
        <v>14</v>
      </c>
      <c r="AI102" s="22"/>
      <c r="AJ102" s="17" t="s">
        <v>14</v>
      </c>
      <c r="AK102" s="22"/>
      <c r="AL102" s="17" t="s">
        <v>14</v>
      </c>
      <c r="AM102" s="22"/>
      <c r="AN102" s="17" t="s">
        <v>14</v>
      </c>
      <c r="AO102" s="22"/>
      <c r="AP102" s="17" t="s">
        <v>14</v>
      </c>
      <c r="AQ102" s="22"/>
      <c r="AR102" s="17" t="s">
        <v>14</v>
      </c>
      <c r="AS102" s="22"/>
      <c r="AT102" s="17" t="s">
        <v>14</v>
      </c>
      <c r="AU102" s="22"/>
      <c r="AV102" s="17" t="s">
        <v>14</v>
      </c>
      <c r="AW102" s="22"/>
      <c r="AX102" s="17" t="s">
        <v>14</v>
      </c>
      <c r="AY102" s="22"/>
    </row>
    <row r="103" spans="1:254" ht="12.75" customHeight="1">
      <c r="B103" s="17" t="s">
        <v>16</v>
      </c>
      <c r="C103" s="18" t="s">
        <v>15</v>
      </c>
      <c r="D103" s="19" t="s">
        <v>17</v>
      </c>
      <c r="E103" s="20" t="s">
        <v>18</v>
      </c>
      <c r="F103" s="20" t="s">
        <v>17</v>
      </c>
      <c r="G103" s="20" t="s">
        <v>18</v>
      </c>
      <c r="H103" s="20" t="s">
        <v>17</v>
      </c>
      <c r="I103" s="20" t="s">
        <v>18</v>
      </c>
      <c r="J103" s="20" t="s">
        <v>17</v>
      </c>
      <c r="K103" s="20" t="s">
        <v>18</v>
      </c>
      <c r="L103" s="20" t="s">
        <v>17</v>
      </c>
      <c r="M103" s="20" t="s">
        <v>18</v>
      </c>
      <c r="N103" s="24" t="s">
        <v>16</v>
      </c>
      <c r="O103" s="20" t="s">
        <v>15</v>
      </c>
      <c r="P103" s="24" t="s">
        <v>19</v>
      </c>
      <c r="Q103" s="20" t="s">
        <v>15</v>
      </c>
      <c r="R103" s="17" t="s">
        <v>16</v>
      </c>
      <c r="S103" s="25" t="s">
        <v>15</v>
      </c>
      <c r="T103" s="17" t="s">
        <v>16</v>
      </c>
      <c r="U103" s="25" t="s">
        <v>15</v>
      </c>
      <c r="V103" s="23" t="s">
        <v>16</v>
      </c>
      <c r="W103" s="20" t="s">
        <v>15</v>
      </c>
      <c r="X103" s="17" t="s">
        <v>16</v>
      </c>
      <c r="Y103" s="20" t="s">
        <v>15</v>
      </c>
      <c r="Z103" s="17" t="s">
        <v>16</v>
      </c>
      <c r="AA103" s="25" t="s">
        <v>15</v>
      </c>
      <c r="AB103" s="17" t="s">
        <v>16</v>
      </c>
      <c r="AC103" s="25" t="s">
        <v>15</v>
      </c>
      <c r="AD103" s="17" t="s">
        <v>16</v>
      </c>
      <c r="AE103" s="25" t="s">
        <v>15</v>
      </c>
      <c r="AF103" s="17" t="s">
        <v>16</v>
      </c>
      <c r="AG103" s="25" t="s">
        <v>15</v>
      </c>
      <c r="AH103" s="17" t="s">
        <v>16</v>
      </c>
      <c r="AI103" s="25" t="s">
        <v>15</v>
      </c>
      <c r="AJ103" s="17" t="s">
        <v>16</v>
      </c>
      <c r="AK103" s="25" t="s">
        <v>15</v>
      </c>
      <c r="AL103" s="17" t="s">
        <v>16</v>
      </c>
      <c r="AM103" s="25" t="s">
        <v>15</v>
      </c>
      <c r="AN103" s="17" t="s">
        <v>16</v>
      </c>
      <c r="AO103" s="25" t="s">
        <v>15</v>
      </c>
      <c r="AP103" s="17" t="s">
        <v>16</v>
      </c>
      <c r="AQ103" s="25" t="s">
        <v>15</v>
      </c>
      <c r="AR103" s="17" t="s">
        <v>16</v>
      </c>
      <c r="AS103" s="25" t="s">
        <v>15</v>
      </c>
      <c r="AT103" s="17" t="s">
        <v>16</v>
      </c>
      <c r="AU103" s="25" t="s">
        <v>15</v>
      </c>
      <c r="AV103" s="17" t="s">
        <v>16</v>
      </c>
      <c r="AW103" s="25" t="s">
        <v>15</v>
      </c>
      <c r="AX103" s="17" t="s">
        <v>16</v>
      </c>
      <c r="AY103" s="25" t="s">
        <v>15</v>
      </c>
    </row>
    <row r="104" spans="1:254" ht="12.75" customHeight="1">
      <c r="A104" s="10" t="s">
        <v>20</v>
      </c>
      <c r="B104" s="17" t="s">
        <v>21</v>
      </c>
      <c r="C104" s="18" t="s">
        <v>22</v>
      </c>
      <c r="D104" s="19" t="s">
        <v>21</v>
      </c>
      <c r="E104" s="20" t="s">
        <v>22</v>
      </c>
      <c r="F104" s="20" t="s">
        <v>21</v>
      </c>
      <c r="G104" s="20" t="s">
        <v>22</v>
      </c>
      <c r="H104" s="26" t="s">
        <v>21</v>
      </c>
      <c r="I104" s="26" t="s">
        <v>22</v>
      </c>
      <c r="J104" s="26" t="s">
        <v>21</v>
      </c>
      <c r="K104" s="26" t="s">
        <v>22</v>
      </c>
      <c r="L104" s="26" t="s">
        <v>21</v>
      </c>
      <c r="M104" s="26" t="s">
        <v>22</v>
      </c>
      <c r="N104" s="26" t="s">
        <v>21</v>
      </c>
      <c r="O104" s="26" t="s">
        <v>22</v>
      </c>
      <c r="P104" s="26" t="s">
        <v>21</v>
      </c>
      <c r="Q104" s="26" t="s">
        <v>22</v>
      </c>
      <c r="R104" s="27" t="s">
        <v>21</v>
      </c>
      <c r="S104" s="18" t="s">
        <v>22</v>
      </c>
      <c r="T104" s="27" t="s">
        <v>21</v>
      </c>
      <c r="U104" s="18" t="s">
        <v>22</v>
      </c>
      <c r="V104" s="28" t="s">
        <v>21</v>
      </c>
      <c r="W104" s="26" t="s">
        <v>22</v>
      </c>
      <c r="X104" s="27" t="s">
        <v>21</v>
      </c>
      <c r="Y104" s="26" t="s">
        <v>22</v>
      </c>
      <c r="Z104" s="27" t="s">
        <v>21</v>
      </c>
      <c r="AA104" s="18" t="s">
        <v>22</v>
      </c>
      <c r="AB104" s="27" t="s">
        <v>21</v>
      </c>
      <c r="AC104" s="18" t="s">
        <v>22</v>
      </c>
      <c r="AD104" s="29" t="s">
        <v>21</v>
      </c>
      <c r="AE104" s="30" t="s">
        <v>22</v>
      </c>
      <c r="AF104" s="29" t="s">
        <v>21</v>
      </c>
      <c r="AG104" s="30" t="s">
        <v>22</v>
      </c>
      <c r="AH104" s="29" t="s">
        <v>21</v>
      </c>
      <c r="AI104" s="30" t="s">
        <v>22</v>
      </c>
      <c r="AJ104" s="29" t="s">
        <v>21</v>
      </c>
      <c r="AK104" s="30" t="s">
        <v>22</v>
      </c>
      <c r="AL104" s="29" t="s">
        <v>21</v>
      </c>
      <c r="AM104" s="30" t="s">
        <v>22</v>
      </c>
      <c r="AN104" s="29" t="s">
        <v>21</v>
      </c>
      <c r="AO104" s="30" t="s">
        <v>22</v>
      </c>
      <c r="AP104" s="29" t="s">
        <v>21</v>
      </c>
      <c r="AQ104" s="30" t="s">
        <v>22</v>
      </c>
      <c r="AR104" s="29" t="s">
        <v>21</v>
      </c>
      <c r="AS104" s="30" t="s">
        <v>22</v>
      </c>
      <c r="AT104" s="29" t="s">
        <v>21</v>
      </c>
      <c r="AU104" s="30" t="s">
        <v>22</v>
      </c>
      <c r="AV104" s="29" t="s">
        <v>21</v>
      </c>
      <c r="AW104" s="30" t="s">
        <v>22</v>
      </c>
      <c r="AX104" s="29" t="s">
        <v>21</v>
      </c>
      <c r="AY104" s="30" t="s">
        <v>22</v>
      </c>
    </row>
    <row r="105" spans="1:254" ht="12.75" customHeight="1">
      <c r="A105" s="31"/>
      <c r="B105" s="68"/>
      <c r="C105" s="69"/>
      <c r="D105" s="70"/>
      <c r="E105" s="71"/>
      <c r="F105" s="71"/>
      <c r="G105" s="71"/>
      <c r="H105" s="72"/>
      <c r="I105" s="72"/>
      <c r="J105" s="72"/>
      <c r="K105" s="72"/>
      <c r="L105" s="72"/>
      <c r="M105" s="72"/>
      <c r="N105" s="72"/>
      <c r="O105" s="72"/>
      <c r="P105" s="72"/>
      <c r="Q105" s="72"/>
      <c r="R105" s="73"/>
      <c r="S105" s="69"/>
      <c r="T105" s="73"/>
      <c r="U105" s="69"/>
      <c r="V105" s="74"/>
      <c r="W105" s="72"/>
      <c r="X105" s="73"/>
      <c r="Y105" s="72"/>
      <c r="Z105" s="73"/>
      <c r="AA105" s="69"/>
      <c r="AB105" s="73"/>
      <c r="AC105" s="69"/>
    </row>
    <row r="106" spans="1:254" ht="15" customHeight="1">
      <c r="A106" s="86" t="s">
        <v>32</v>
      </c>
      <c r="B106" s="21"/>
      <c r="C106" s="21"/>
      <c r="D106" s="87"/>
      <c r="E106" s="21"/>
      <c r="F106" s="21"/>
      <c r="G106" s="21"/>
      <c r="H106" s="21"/>
      <c r="I106" s="21"/>
      <c r="J106" s="21"/>
      <c r="K106" s="21"/>
      <c r="L106" s="21"/>
      <c r="M106" s="21"/>
      <c r="N106" s="21"/>
      <c r="O106" s="21"/>
      <c r="P106" s="21"/>
      <c r="Q106" s="21"/>
      <c r="R106" s="21"/>
      <c r="S106" s="21"/>
      <c r="T106" s="21"/>
      <c r="U106" s="21"/>
      <c r="V106" s="76"/>
      <c r="W106" s="21"/>
      <c r="X106" s="21"/>
      <c r="Y106" s="21"/>
      <c r="Z106" s="21"/>
      <c r="AA106" s="21"/>
      <c r="AB106" s="21"/>
      <c r="AC106" s="21"/>
      <c r="AD106" s="88"/>
      <c r="AE106" s="21"/>
      <c r="AF106" s="21"/>
      <c r="AG106" s="21"/>
      <c r="AH106" s="21"/>
      <c r="AI106" s="21"/>
      <c r="AJ106" s="21"/>
      <c r="AK106" s="21"/>
      <c r="AL106" s="21"/>
      <c r="AM106" s="21"/>
      <c r="AN106" s="21"/>
      <c r="AO106" s="21"/>
      <c r="AP106" s="21"/>
      <c r="AQ106" s="21"/>
      <c r="AR106" s="21"/>
      <c r="AS106" s="21"/>
      <c r="AT106" s="21"/>
      <c r="AU106" s="21"/>
      <c r="AV106" s="97"/>
      <c r="AW106" s="93"/>
      <c r="AX106" s="97"/>
      <c r="AY106" s="93"/>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row>
    <row r="107" spans="1:254" ht="12.75" customHeight="1">
      <c r="A107" s="57"/>
      <c r="B107" s="21"/>
      <c r="C107" s="21"/>
      <c r="D107" s="75"/>
      <c r="E107" s="21"/>
      <c r="F107" s="21"/>
      <c r="G107" s="21"/>
      <c r="H107" s="21"/>
      <c r="I107" s="21"/>
      <c r="J107" s="21"/>
      <c r="K107" s="21"/>
      <c r="L107" s="21"/>
      <c r="M107" s="21"/>
      <c r="N107" s="21"/>
      <c r="O107" s="21"/>
      <c r="P107" s="21"/>
      <c r="Q107" s="21"/>
      <c r="R107" s="21"/>
      <c r="S107" s="21"/>
      <c r="T107" s="21"/>
      <c r="U107" s="21"/>
      <c r="V107" s="76"/>
      <c r="W107" s="21"/>
      <c r="X107" s="21"/>
      <c r="Y107" s="21"/>
      <c r="Z107" s="21"/>
      <c r="AA107" s="21"/>
      <c r="AB107" s="21"/>
      <c r="AC107" s="21"/>
      <c r="AD107" s="77"/>
      <c r="AE107" s="21"/>
      <c r="AF107" s="21"/>
      <c r="AG107" s="21"/>
      <c r="AH107" s="21"/>
      <c r="AI107" s="21"/>
      <c r="AJ107" s="21"/>
      <c r="AK107" s="21"/>
      <c r="AL107" s="21"/>
      <c r="AM107" s="21"/>
      <c r="AN107" s="21"/>
      <c r="AO107" s="21"/>
      <c r="AP107" s="21"/>
      <c r="AQ107" s="21"/>
      <c r="AR107" s="21"/>
      <c r="AS107" s="21"/>
      <c r="AT107" s="21"/>
      <c r="AU107" s="21"/>
      <c r="AV107" s="97"/>
      <c r="AW107" s="93"/>
      <c r="AX107" s="97"/>
      <c r="AY107" s="93"/>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row>
    <row r="108" spans="1:254" ht="12.75" customHeight="1">
      <c r="A108" s="5" t="s">
        <v>33</v>
      </c>
      <c r="B108" s="3">
        <v>0</v>
      </c>
      <c r="C108" s="9">
        <v>0</v>
      </c>
      <c r="D108" s="40">
        <v>0</v>
      </c>
      <c r="E108" s="42">
        <v>0</v>
      </c>
      <c r="F108" s="5">
        <v>1</v>
      </c>
      <c r="G108" s="3">
        <v>2000</v>
      </c>
      <c r="H108" s="5">
        <v>1</v>
      </c>
      <c r="I108" s="3">
        <v>2000</v>
      </c>
      <c r="J108" s="3">
        <v>0</v>
      </c>
      <c r="K108" s="42">
        <v>0</v>
      </c>
      <c r="L108" s="5">
        <v>1</v>
      </c>
      <c r="M108" s="3">
        <v>1000</v>
      </c>
      <c r="N108" s="3">
        <v>0</v>
      </c>
      <c r="O108" s="42">
        <v>0</v>
      </c>
      <c r="P108" s="5">
        <v>0</v>
      </c>
      <c r="Q108" s="5">
        <v>0</v>
      </c>
      <c r="R108" s="3">
        <v>0</v>
      </c>
      <c r="S108" s="42">
        <v>0</v>
      </c>
      <c r="T108" s="3">
        <v>1</v>
      </c>
      <c r="U108" s="4">
        <v>1000</v>
      </c>
      <c r="V108" s="40">
        <v>0</v>
      </c>
      <c r="W108" s="2">
        <v>0</v>
      </c>
      <c r="X108" s="3">
        <v>1</v>
      </c>
      <c r="Y108" s="4">
        <v>2000</v>
      </c>
      <c r="Z108" s="3">
        <v>3</v>
      </c>
      <c r="AA108" s="4">
        <v>6000</v>
      </c>
      <c r="AB108" s="3">
        <v>2</v>
      </c>
      <c r="AC108" s="4">
        <v>4000</v>
      </c>
      <c r="AD108" s="5">
        <v>1</v>
      </c>
      <c r="AE108" s="4">
        <v>2000</v>
      </c>
      <c r="AF108" s="5">
        <v>1</v>
      </c>
      <c r="AG108" s="4">
        <v>1000</v>
      </c>
      <c r="AH108" s="5">
        <v>1</v>
      </c>
      <c r="AI108" s="4">
        <v>1000</v>
      </c>
      <c r="AJ108" s="5">
        <v>2</v>
      </c>
      <c r="AK108" s="4">
        <v>4000</v>
      </c>
      <c r="AL108" s="5">
        <v>2</v>
      </c>
      <c r="AM108" s="4">
        <v>3000</v>
      </c>
      <c r="AN108" s="5">
        <v>0</v>
      </c>
      <c r="AO108" s="4">
        <v>0</v>
      </c>
      <c r="AP108" s="3">
        <v>0</v>
      </c>
      <c r="AQ108" s="4">
        <v>0</v>
      </c>
      <c r="AR108" s="3">
        <v>0</v>
      </c>
      <c r="AS108" s="4">
        <v>0</v>
      </c>
      <c r="AT108" s="5">
        <v>0</v>
      </c>
      <c r="AU108" s="4">
        <v>0</v>
      </c>
      <c r="AV108" s="99">
        <v>0</v>
      </c>
      <c r="AW108" s="4">
        <v>0</v>
      </c>
      <c r="AX108" s="99">
        <v>0</v>
      </c>
      <c r="AY108" s="4">
        <v>0</v>
      </c>
    </row>
    <row r="109" spans="1:254" ht="12.75" customHeight="1">
      <c r="A109" s="2" t="s">
        <v>34</v>
      </c>
      <c r="B109" s="3">
        <v>0</v>
      </c>
      <c r="C109" s="9">
        <v>0</v>
      </c>
      <c r="D109" s="40"/>
      <c r="E109" s="42"/>
      <c r="G109" s="42"/>
      <c r="H109" s="42"/>
      <c r="I109" s="42"/>
      <c r="J109" s="42">
        <v>0</v>
      </c>
      <c r="K109" s="42">
        <v>0</v>
      </c>
      <c r="L109" s="3">
        <v>0</v>
      </c>
      <c r="M109" s="42">
        <v>0</v>
      </c>
      <c r="N109" s="3">
        <v>0</v>
      </c>
      <c r="O109" s="3">
        <v>0</v>
      </c>
      <c r="P109" s="5">
        <v>0</v>
      </c>
      <c r="Q109" s="5">
        <v>0</v>
      </c>
      <c r="R109" s="3">
        <v>0</v>
      </c>
      <c r="S109" s="4">
        <v>0</v>
      </c>
      <c r="T109" s="3">
        <v>1</v>
      </c>
      <c r="U109" s="4">
        <v>2000</v>
      </c>
      <c r="V109" s="40">
        <v>0</v>
      </c>
      <c r="W109" s="2">
        <v>0</v>
      </c>
      <c r="X109" s="3">
        <v>0</v>
      </c>
      <c r="Y109" s="2">
        <v>0</v>
      </c>
      <c r="Z109" s="3">
        <v>0</v>
      </c>
      <c r="AA109" s="42">
        <v>0</v>
      </c>
      <c r="AB109" s="3">
        <v>1</v>
      </c>
      <c r="AC109" s="4">
        <v>2000</v>
      </c>
      <c r="AD109" s="5">
        <v>1</v>
      </c>
      <c r="AE109" s="4">
        <v>2000</v>
      </c>
      <c r="AF109" s="5">
        <v>0</v>
      </c>
      <c r="AG109" s="4">
        <v>0</v>
      </c>
      <c r="AH109" s="5">
        <v>1</v>
      </c>
      <c r="AI109" s="4">
        <v>2000</v>
      </c>
      <c r="AJ109" s="5">
        <v>2</v>
      </c>
      <c r="AK109" s="4">
        <v>2000</v>
      </c>
      <c r="AL109" s="5">
        <v>2</v>
      </c>
      <c r="AM109" s="4">
        <v>4000</v>
      </c>
      <c r="AN109" s="5">
        <v>2</v>
      </c>
      <c r="AO109" s="4">
        <v>3000</v>
      </c>
      <c r="AP109" s="3">
        <v>1</v>
      </c>
      <c r="AQ109" s="4">
        <v>1000</v>
      </c>
      <c r="AR109" s="3">
        <v>1</v>
      </c>
      <c r="AS109" s="4">
        <v>2000</v>
      </c>
      <c r="AT109" s="5">
        <v>0</v>
      </c>
      <c r="AU109" s="4">
        <v>0</v>
      </c>
      <c r="AV109" s="99">
        <v>0</v>
      </c>
      <c r="AW109" s="4">
        <v>0</v>
      </c>
      <c r="AX109" s="99">
        <v>1</v>
      </c>
      <c r="AY109" s="4">
        <v>2000</v>
      </c>
    </row>
    <row r="110" spans="1:254" ht="12.75" customHeight="1">
      <c r="C110" s="9"/>
      <c r="D110" s="43"/>
      <c r="E110" s="3"/>
      <c r="I110" s="3"/>
      <c r="J110" s="3"/>
      <c r="K110" s="3"/>
      <c r="N110" s="3"/>
      <c r="O110" s="3"/>
      <c r="V110" s="40"/>
      <c r="AE110" s="4"/>
      <c r="AG110" s="4"/>
      <c r="AI110" s="4"/>
      <c r="AK110" s="4"/>
      <c r="AM110" s="4"/>
      <c r="AO110" s="4"/>
      <c r="AP110" s="3"/>
      <c r="AQ110" s="4"/>
      <c r="AR110" s="3"/>
      <c r="AS110" s="4"/>
    </row>
    <row r="111" spans="1:254" ht="15" customHeight="1">
      <c r="A111" s="86" t="s">
        <v>35</v>
      </c>
      <c r="C111" s="9"/>
      <c r="D111" s="43"/>
      <c r="N111" s="3"/>
      <c r="O111" s="3"/>
      <c r="V111" s="40"/>
      <c r="AE111" s="4"/>
      <c r="AG111" s="4"/>
      <c r="AI111" s="4"/>
      <c r="AK111" s="4"/>
      <c r="AM111" s="4"/>
      <c r="AO111" s="4"/>
      <c r="AP111" s="3"/>
      <c r="AQ111" s="4"/>
      <c r="AR111" s="3"/>
      <c r="AS111" s="4"/>
    </row>
    <row r="112" spans="1:254" ht="12.75" customHeight="1">
      <c r="C112" s="9"/>
      <c r="D112" s="43"/>
      <c r="N112" s="3"/>
      <c r="O112" s="3"/>
      <c r="V112" s="40"/>
      <c r="AE112" s="4"/>
      <c r="AG112" s="4"/>
      <c r="AI112" s="4"/>
      <c r="AK112" s="4"/>
      <c r="AM112" s="4"/>
      <c r="AO112" s="4"/>
      <c r="AP112" s="3"/>
      <c r="AQ112" s="4"/>
      <c r="AR112" s="3"/>
      <c r="AS112" s="4"/>
    </row>
    <row r="113" spans="1:52" ht="12.75" customHeight="1">
      <c r="A113" s="2" t="s">
        <v>36</v>
      </c>
      <c r="B113" s="3">
        <v>0</v>
      </c>
      <c r="C113" s="9">
        <v>0</v>
      </c>
      <c r="D113" s="43"/>
      <c r="E113" s="3"/>
      <c r="G113" s="3"/>
      <c r="I113" s="3"/>
      <c r="J113" s="3"/>
      <c r="K113" s="3"/>
      <c r="L113" s="2">
        <v>0</v>
      </c>
      <c r="M113" s="42">
        <v>0</v>
      </c>
      <c r="N113" s="3">
        <v>0</v>
      </c>
      <c r="O113" s="42">
        <v>0</v>
      </c>
      <c r="P113" s="2">
        <v>0</v>
      </c>
      <c r="Q113" s="2">
        <v>0</v>
      </c>
      <c r="R113" s="3">
        <v>0</v>
      </c>
      <c r="S113" s="42">
        <v>0</v>
      </c>
      <c r="T113" s="3">
        <v>0</v>
      </c>
      <c r="U113" s="42">
        <v>0</v>
      </c>
      <c r="V113" s="40">
        <v>1</v>
      </c>
      <c r="W113" s="4">
        <v>2000</v>
      </c>
      <c r="X113" s="3">
        <v>1</v>
      </c>
      <c r="Y113" s="4">
        <v>1000</v>
      </c>
      <c r="Z113" s="3">
        <v>0</v>
      </c>
      <c r="AA113" s="42">
        <v>0</v>
      </c>
      <c r="AB113" s="3">
        <v>0</v>
      </c>
      <c r="AC113" s="4">
        <v>0</v>
      </c>
      <c r="AD113" s="5">
        <v>0</v>
      </c>
      <c r="AE113" s="4">
        <v>0</v>
      </c>
      <c r="AF113" s="5">
        <v>0</v>
      </c>
      <c r="AG113" s="4">
        <v>0</v>
      </c>
      <c r="AH113" s="5">
        <v>1</v>
      </c>
      <c r="AI113" s="4">
        <v>2000</v>
      </c>
      <c r="AJ113" s="5">
        <v>0</v>
      </c>
      <c r="AK113" s="4">
        <v>0</v>
      </c>
      <c r="AL113" s="5">
        <v>0</v>
      </c>
      <c r="AM113" s="4">
        <v>0</v>
      </c>
      <c r="AN113" s="5">
        <v>0</v>
      </c>
      <c r="AO113" s="4">
        <v>0</v>
      </c>
      <c r="AP113" s="3">
        <v>0</v>
      </c>
      <c r="AQ113" s="4">
        <v>0</v>
      </c>
      <c r="AR113" s="3">
        <v>0</v>
      </c>
      <c r="AS113" s="4">
        <v>0</v>
      </c>
      <c r="AT113" s="5">
        <v>0</v>
      </c>
      <c r="AU113" s="4">
        <v>0</v>
      </c>
      <c r="AV113" s="99">
        <v>0</v>
      </c>
      <c r="AW113" s="4">
        <v>0</v>
      </c>
      <c r="AX113" s="99">
        <v>0</v>
      </c>
      <c r="AY113" s="4">
        <v>0</v>
      </c>
    </row>
    <row r="114" spans="1:52" ht="12.75" customHeight="1">
      <c r="A114" s="2" t="s">
        <v>37</v>
      </c>
      <c r="B114" s="3">
        <v>0</v>
      </c>
      <c r="C114" s="9">
        <v>0</v>
      </c>
      <c r="D114" s="40">
        <v>0</v>
      </c>
      <c r="E114" s="42">
        <v>0</v>
      </c>
      <c r="F114" s="5">
        <v>0</v>
      </c>
      <c r="G114" s="42">
        <v>0</v>
      </c>
      <c r="H114" s="42">
        <v>0</v>
      </c>
      <c r="I114" s="42">
        <v>0</v>
      </c>
      <c r="J114" s="3">
        <v>0</v>
      </c>
      <c r="K114" s="42">
        <v>0</v>
      </c>
      <c r="L114" s="5">
        <v>1</v>
      </c>
      <c r="M114" s="3">
        <v>2000</v>
      </c>
      <c r="N114" s="3">
        <v>1</v>
      </c>
      <c r="O114" s="3">
        <v>2000</v>
      </c>
      <c r="P114" s="5">
        <v>1</v>
      </c>
      <c r="Q114" s="3">
        <v>2000</v>
      </c>
      <c r="R114" s="3">
        <v>1</v>
      </c>
      <c r="S114" s="4">
        <v>2000</v>
      </c>
      <c r="T114" s="3">
        <v>0</v>
      </c>
      <c r="U114" s="42">
        <v>0</v>
      </c>
      <c r="V114" s="40">
        <v>1</v>
      </c>
      <c r="W114" s="4">
        <v>1000</v>
      </c>
      <c r="X114" s="3">
        <v>1</v>
      </c>
      <c r="Y114" s="4">
        <v>2000</v>
      </c>
      <c r="Z114" s="3">
        <v>1</v>
      </c>
      <c r="AA114" s="4">
        <v>2000</v>
      </c>
      <c r="AB114" s="3">
        <v>2</v>
      </c>
      <c r="AC114" s="4">
        <v>3000</v>
      </c>
      <c r="AD114" s="5">
        <v>2</v>
      </c>
      <c r="AE114" s="4">
        <v>3000</v>
      </c>
      <c r="AF114" s="5">
        <v>1</v>
      </c>
      <c r="AG114" s="4">
        <v>2000</v>
      </c>
      <c r="AH114" s="5">
        <v>1</v>
      </c>
      <c r="AI114" s="4">
        <v>2000</v>
      </c>
      <c r="AJ114" s="5">
        <v>0</v>
      </c>
      <c r="AK114" s="4">
        <v>0</v>
      </c>
      <c r="AL114" s="5">
        <v>1</v>
      </c>
      <c r="AM114" s="4">
        <v>1000</v>
      </c>
      <c r="AN114" s="5">
        <v>1</v>
      </c>
      <c r="AO114" s="4">
        <v>2000</v>
      </c>
      <c r="AP114" s="3">
        <v>0</v>
      </c>
      <c r="AQ114" s="4">
        <v>0</v>
      </c>
      <c r="AR114" s="3">
        <v>0</v>
      </c>
      <c r="AS114" s="4">
        <v>0</v>
      </c>
      <c r="AT114" s="5">
        <v>0</v>
      </c>
      <c r="AU114" s="4">
        <v>0</v>
      </c>
      <c r="AV114" s="99">
        <v>1</v>
      </c>
      <c r="AW114" s="4">
        <v>875</v>
      </c>
      <c r="AX114" s="99">
        <v>1</v>
      </c>
      <c r="AY114" s="4">
        <v>2000</v>
      </c>
      <c r="AZ114" s="5" t="s">
        <v>123</v>
      </c>
    </row>
    <row r="115" spans="1:52" ht="12.75" customHeight="1">
      <c r="A115" s="2" t="s">
        <v>124</v>
      </c>
      <c r="C115" s="9"/>
      <c r="D115" s="40"/>
      <c r="E115" s="42"/>
      <c r="G115" s="42"/>
      <c r="H115" s="42"/>
      <c r="I115" s="42"/>
      <c r="J115" s="3"/>
      <c r="K115" s="42"/>
      <c r="M115" s="3"/>
      <c r="N115" s="3"/>
      <c r="O115" s="3"/>
      <c r="Q115" s="3"/>
      <c r="U115" s="42"/>
      <c r="V115" s="40"/>
      <c r="W115" s="4"/>
      <c r="Y115" s="4"/>
      <c r="AE115" s="4"/>
      <c r="AG115" s="4"/>
      <c r="AI115" s="4"/>
      <c r="AK115" s="4"/>
      <c r="AM115" s="4"/>
      <c r="AO115" s="4"/>
      <c r="AP115" s="3"/>
      <c r="AQ115" s="4"/>
      <c r="AR115" s="3"/>
      <c r="AS115" s="4"/>
      <c r="AU115" s="4"/>
      <c r="AV115" s="99"/>
      <c r="AX115" s="99">
        <v>1</v>
      </c>
      <c r="AY115" s="4">
        <v>2000</v>
      </c>
    </row>
    <row r="116" spans="1:52" ht="12.75" customHeight="1">
      <c r="A116" s="2" t="s">
        <v>67</v>
      </c>
      <c r="B116" s="3">
        <v>0</v>
      </c>
      <c r="C116" s="9">
        <v>0</v>
      </c>
      <c r="D116" s="3">
        <v>1</v>
      </c>
      <c r="E116" s="9">
        <v>1</v>
      </c>
      <c r="F116" s="3">
        <v>2</v>
      </c>
      <c r="G116" s="9">
        <v>2</v>
      </c>
      <c r="H116" s="3">
        <v>3</v>
      </c>
      <c r="I116" s="9">
        <v>3</v>
      </c>
      <c r="J116" s="3">
        <v>4</v>
      </c>
      <c r="K116" s="9">
        <v>4</v>
      </c>
      <c r="L116" s="3">
        <v>5</v>
      </c>
      <c r="M116" s="9">
        <v>5</v>
      </c>
      <c r="N116" s="3">
        <v>6</v>
      </c>
      <c r="O116" s="9">
        <v>6</v>
      </c>
      <c r="P116" s="3">
        <v>7</v>
      </c>
      <c r="Q116" s="9">
        <v>7</v>
      </c>
      <c r="R116" s="3">
        <v>8</v>
      </c>
      <c r="S116" s="9">
        <v>8</v>
      </c>
      <c r="T116" s="3">
        <v>9</v>
      </c>
      <c r="U116" s="9">
        <v>9</v>
      </c>
      <c r="V116" s="3">
        <v>10</v>
      </c>
      <c r="W116" s="9">
        <v>10</v>
      </c>
      <c r="X116" s="3">
        <v>11</v>
      </c>
      <c r="Y116" s="9">
        <v>11</v>
      </c>
      <c r="Z116" s="3">
        <v>12</v>
      </c>
      <c r="AA116" s="9">
        <v>12</v>
      </c>
      <c r="AB116" s="3">
        <v>13</v>
      </c>
      <c r="AC116" s="9">
        <v>13</v>
      </c>
      <c r="AD116" s="3">
        <v>14</v>
      </c>
      <c r="AE116" s="9">
        <v>14</v>
      </c>
      <c r="AF116" s="3">
        <v>15</v>
      </c>
      <c r="AG116" s="9">
        <v>15</v>
      </c>
      <c r="AH116" s="3">
        <v>16</v>
      </c>
      <c r="AI116" s="9">
        <v>16</v>
      </c>
      <c r="AJ116" s="3">
        <v>17</v>
      </c>
      <c r="AK116" s="9">
        <v>17</v>
      </c>
      <c r="AL116" s="3">
        <v>18</v>
      </c>
      <c r="AM116" s="9">
        <v>18</v>
      </c>
      <c r="AN116" s="3">
        <v>19</v>
      </c>
      <c r="AO116" s="9">
        <v>19</v>
      </c>
      <c r="AP116" s="3">
        <v>20</v>
      </c>
      <c r="AQ116" s="9">
        <v>20</v>
      </c>
      <c r="AR116" s="3">
        <v>4</v>
      </c>
      <c r="AS116" s="9">
        <v>4000</v>
      </c>
      <c r="AT116" s="5">
        <v>4</v>
      </c>
      <c r="AU116" s="4">
        <v>3000</v>
      </c>
      <c r="AV116" s="99">
        <v>2</v>
      </c>
      <c r="AW116" s="4">
        <v>3500</v>
      </c>
      <c r="AX116" s="99">
        <v>2</v>
      </c>
      <c r="AY116" s="4">
        <v>3000</v>
      </c>
    </row>
    <row r="117" spans="1:52" ht="12.75" customHeight="1">
      <c r="A117" s="2" t="s">
        <v>38</v>
      </c>
      <c r="B117" s="3">
        <v>0</v>
      </c>
      <c r="C117" s="9">
        <v>0</v>
      </c>
      <c r="D117" s="41"/>
      <c r="E117" s="42"/>
      <c r="F117" s="42"/>
      <c r="G117" s="42"/>
      <c r="H117" s="42"/>
      <c r="I117" s="42"/>
      <c r="J117" s="42"/>
      <c r="K117" s="42"/>
      <c r="L117" s="42"/>
      <c r="M117" s="42"/>
      <c r="N117" s="42"/>
      <c r="O117" s="42"/>
      <c r="P117" s="42"/>
      <c r="Q117" s="42"/>
      <c r="R117" s="42">
        <v>0</v>
      </c>
      <c r="S117" s="42">
        <v>0</v>
      </c>
      <c r="T117" s="42">
        <v>0</v>
      </c>
      <c r="U117" s="42">
        <v>0</v>
      </c>
      <c r="V117" s="41">
        <v>0</v>
      </c>
      <c r="W117" s="42">
        <v>0</v>
      </c>
      <c r="X117" s="42">
        <v>0</v>
      </c>
      <c r="Y117" s="42">
        <v>0</v>
      </c>
      <c r="Z117" s="42">
        <v>0</v>
      </c>
      <c r="AA117" s="42">
        <v>0</v>
      </c>
      <c r="AB117" s="42">
        <v>0</v>
      </c>
      <c r="AC117" s="4">
        <v>0</v>
      </c>
      <c r="AD117" s="42">
        <v>0</v>
      </c>
      <c r="AE117" s="4">
        <v>0</v>
      </c>
      <c r="AF117" s="5">
        <v>0</v>
      </c>
      <c r="AG117" s="4">
        <v>0</v>
      </c>
      <c r="AH117" s="5">
        <v>0</v>
      </c>
      <c r="AI117" s="4">
        <v>0</v>
      </c>
      <c r="AJ117" s="5">
        <v>1</v>
      </c>
      <c r="AK117" s="4">
        <v>2000</v>
      </c>
      <c r="AL117" s="5">
        <v>1</v>
      </c>
      <c r="AM117" s="4">
        <v>1000</v>
      </c>
      <c r="AN117" s="5">
        <v>0</v>
      </c>
      <c r="AO117" s="4">
        <v>0</v>
      </c>
      <c r="AP117" s="3">
        <v>0</v>
      </c>
      <c r="AQ117" s="4">
        <v>0</v>
      </c>
      <c r="AR117" s="3">
        <v>0</v>
      </c>
      <c r="AS117" s="4">
        <v>0</v>
      </c>
      <c r="AT117" s="5">
        <v>1</v>
      </c>
      <c r="AU117" s="4">
        <v>750</v>
      </c>
      <c r="AV117" s="99">
        <v>1</v>
      </c>
      <c r="AW117" s="4">
        <v>875</v>
      </c>
      <c r="AX117" s="99">
        <v>0</v>
      </c>
      <c r="AY117" s="4">
        <v>0</v>
      </c>
    </row>
    <row r="118" spans="1:52" ht="12.75" customHeight="1">
      <c r="A118" s="5" t="s">
        <v>39</v>
      </c>
      <c r="B118" s="3">
        <v>1</v>
      </c>
      <c r="C118" s="9">
        <v>2000</v>
      </c>
      <c r="D118" s="43">
        <v>12</v>
      </c>
      <c r="E118" s="3">
        <v>24000</v>
      </c>
      <c r="F118" s="5">
        <v>16</v>
      </c>
      <c r="G118" s="3">
        <v>32000</v>
      </c>
      <c r="H118" s="5">
        <v>16</v>
      </c>
      <c r="I118" s="3">
        <v>32000</v>
      </c>
      <c r="J118" s="3">
        <v>22</v>
      </c>
      <c r="K118" s="3">
        <v>44000</v>
      </c>
      <c r="L118" s="5">
        <v>24</v>
      </c>
      <c r="M118" s="3">
        <v>48000</v>
      </c>
      <c r="N118" s="3">
        <v>18</v>
      </c>
      <c r="O118" s="3">
        <v>36000</v>
      </c>
      <c r="P118" s="5">
        <v>21</v>
      </c>
      <c r="Q118" s="3">
        <v>42000</v>
      </c>
      <c r="R118" s="3">
        <v>21</v>
      </c>
      <c r="S118" s="4">
        <v>41000</v>
      </c>
      <c r="T118" s="3">
        <v>18</v>
      </c>
      <c r="U118" s="4">
        <v>34000</v>
      </c>
      <c r="V118" s="40">
        <v>20</v>
      </c>
      <c r="W118" s="4">
        <v>39000</v>
      </c>
      <c r="X118" s="3">
        <v>18</v>
      </c>
      <c r="Y118" s="4">
        <v>36000</v>
      </c>
      <c r="Z118" s="3">
        <v>21</v>
      </c>
      <c r="AA118" s="4">
        <v>40000</v>
      </c>
      <c r="AB118" s="3">
        <v>22</v>
      </c>
      <c r="AC118" s="4">
        <v>43000</v>
      </c>
      <c r="AD118" s="5">
        <v>27</v>
      </c>
      <c r="AE118" s="4">
        <v>53000</v>
      </c>
      <c r="AF118" s="5">
        <v>34</v>
      </c>
      <c r="AG118" s="4">
        <v>68000</v>
      </c>
      <c r="AH118" s="5">
        <v>47</v>
      </c>
      <c r="AI118" s="4">
        <v>90177</v>
      </c>
      <c r="AJ118" s="5">
        <v>50</v>
      </c>
      <c r="AK118" s="4">
        <v>99000</v>
      </c>
      <c r="AL118" s="5">
        <v>59</v>
      </c>
      <c r="AM118" s="4">
        <v>114257</v>
      </c>
      <c r="AN118" s="5">
        <v>65</v>
      </c>
      <c r="AO118" s="4">
        <v>126022</v>
      </c>
      <c r="AP118" s="3">
        <v>65</v>
      </c>
      <c r="AQ118" s="4">
        <v>123274</v>
      </c>
      <c r="AR118" s="3">
        <v>59</v>
      </c>
      <c r="AS118" s="4">
        <v>116372</v>
      </c>
      <c r="AT118" s="5">
        <v>51</v>
      </c>
      <c r="AU118" s="4">
        <v>74250</v>
      </c>
      <c r="AV118" s="99">
        <v>45</v>
      </c>
      <c r="AW118" s="4">
        <v>77875</v>
      </c>
      <c r="AX118" s="99">
        <v>37</v>
      </c>
      <c r="AY118" s="4">
        <v>73000</v>
      </c>
    </row>
    <row r="119" spans="1:52" ht="12.75" customHeight="1">
      <c r="A119" s="5" t="s">
        <v>40</v>
      </c>
      <c r="B119" s="3">
        <v>0</v>
      </c>
      <c r="C119" s="9">
        <v>0</v>
      </c>
      <c r="D119" s="43"/>
      <c r="E119" s="3"/>
      <c r="G119" s="3"/>
      <c r="I119" s="3"/>
      <c r="J119" s="3">
        <v>0</v>
      </c>
      <c r="K119" s="42">
        <v>0</v>
      </c>
      <c r="L119" s="5">
        <v>0</v>
      </c>
      <c r="M119" s="42">
        <v>0</v>
      </c>
      <c r="N119" s="3">
        <v>0</v>
      </c>
      <c r="O119" s="42">
        <v>0</v>
      </c>
      <c r="P119" s="5">
        <v>0</v>
      </c>
      <c r="Q119" s="42">
        <v>0</v>
      </c>
      <c r="R119" s="3">
        <v>0</v>
      </c>
      <c r="S119" s="4">
        <v>0</v>
      </c>
      <c r="T119" s="3">
        <v>2</v>
      </c>
      <c r="U119" s="4">
        <v>4000</v>
      </c>
      <c r="V119" s="40">
        <v>2</v>
      </c>
      <c r="W119" s="4">
        <v>4000</v>
      </c>
      <c r="X119" s="3">
        <v>0</v>
      </c>
      <c r="Y119" s="42">
        <v>0</v>
      </c>
      <c r="Z119" s="3">
        <v>0</v>
      </c>
      <c r="AA119" s="42">
        <v>0</v>
      </c>
      <c r="AB119" s="3">
        <v>1</v>
      </c>
      <c r="AC119" s="4">
        <v>2000</v>
      </c>
      <c r="AD119" s="5">
        <v>1</v>
      </c>
      <c r="AE119" s="4">
        <v>2000</v>
      </c>
      <c r="AF119" s="5">
        <v>0</v>
      </c>
      <c r="AG119" s="4">
        <v>0</v>
      </c>
      <c r="AH119" s="5">
        <v>0</v>
      </c>
      <c r="AI119" s="4">
        <v>0</v>
      </c>
      <c r="AJ119" s="5">
        <v>0</v>
      </c>
      <c r="AK119" s="4">
        <v>0</v>
      </c>
      <c r="AL119" s="5">
        <v>0</v>
      </c>
      <c r="AM119" s="4">
        <v>0</v>
      </c>
      <c r="AN119" s="5">
        <v>0</v>
      </c>
      <c r="AO119" s="4">
        <v>0</v>
      </c>
      <c r="AP119" s="3">
        <v>0</v>
      </c>
      <c r="AQ119" s="4">
        <v>0</v>
      </c>
      <c r="AR119" s="3">
        <v>0</v>
      </c>
      <c r="AS119" s="4">
        <v>0</v>
      </c>
      <c r="AT119" s="5">
        <v>0</v>
      </c>
      <c r="AU119" s="4">
        <v>0</v>
      </c>
      <c r="AV119" s="99">
        <v>0</v>
      </c>
      <c r="AW119" s="4">
        <v>0</v>
      </c>
      <c r="AX119" s="99">
        <v>0</v>
      </c>
      <c r="AY119" s="4">
        <v>0</v>
      </c>
    </row>
    <row r="120" spans="1:52" ht="12.75" customHeight="1">
      <c r="C120" s="9"/>
      <c r="D120" s="43"/>
      <c r="N120" s="3"/>
      <c r="O120" s="3"/>
      <c r="V120" s="40"/>
      <c r="AE120" s="4"/>
      <c r="AG120" s="4"/>
      <c r="AI120" s="4"/>
      <c r="AK120" s="4"/>
      <c r="AM120" s="4"/>
      <c r="AO120" s="4"/>
      <c r="AP120" s="3"/>
      <c r="AQ120" s="4"/>
      <c r="AR120" s="3"/>
      <c r="AS120" s="4"/>
    </row>
    <row r="121" spans="1:52" ht="15" customHeight="1">
      <c r="A121" s="86" t="s">
        <v>41</v>
      </c>
      <c r="C121" s="9"/>
      <c r="D121" s="43"/>
      <c r="N121" s="3"/>
      <c r="O121" s="3"/>
      <c r="V121" s="40"/>
      <c r="AE121" s="4"/>
      <c r="AG121" s="4"/>
      <c r="AI121" s="4"/>
      <c r="AK121" s="4"/>
      <c r="AM121" s="4"/>
      <c r="AO121" s="4"/>
      <c r="AP121" s="3"/>
      <c r="AQ121" s="4"/>
      <c r="AR121" s="3"/>
      <c r="AS121" s="4"/>
    </row>
    <row r="122" spans="1:52" ht="12.75" customHeight="1">
      <c r="A122" s="44"/>
      <c r="C122" s="9"/>
      <c r="D122" s="43"/>
      <c r="N122" s="3"/>
      <c r="O122" s="3"/>
      <c r="V122" s="40"/>
      <c r="AE122" s="4"/>
      <c r="AG122" s="4"/>
      <c r="AI122" s="4"/>
      <c r="AK122" s="4"/>
      <c r="AM122" s="4"/>
      <c r="AO122" s="4"/>
      <c r="AP122" s="3"/>
      <c r="AQ122" s="4"/>
      <c r="AR122" s="3"/>
      <c r="AS122" s="4"/>
    </row>
    <row r="123" spans="1:52" ht="12.75" customHeight="1">
      <c r="A123" s="5" t="s">
        <v>42</v>
      </c>
      <c r="B123" s="3">
        <v>1</v>
      </c>
      <c r="C123" s="9">
        <v>1000</v>
      </c>
      <c r="D123" s="43">
        <v>1</v>
      </c>
      <c r="E123" s="3">
        <v>2000</v>
      </c>
      <c r="F123" s="5">
        <v>2</v>
      </c>
      <c r="G123" s="3">
        <v>4000</v>
      </c>
      <c r="H123" s="5">
        <v>4</v>
      </c>
      <c r="I123" s="3">
        <v>7000</v>
      </c>
      <c r="J123" s="3">
        <v>3</v>
      </c>
      <c r="K123" s="3">
        <v>6000</v>
      </c>
      <c r="L123" s="5">
        <v>3</v>
      </c>
      <c r="M123" s="3">
        <v>6000</v>
      </c>
      <c r="N123" s="3">
        <v>3</v>
      </c>
      <c r="O123" s="3">
        <v>6000</v>
      </c>
      <c r="P123" s="5">
        <v>3</v>
      </c>
      <c r="Q123" s="3">
        <v>6000</v>
      </c>
      <c r="R123" s="3">
        <v>3</v>
      </c>
      <c r="S123" s="4">
        <v>6000</v>
      </c>
      <c r="T123" s="3">
        <v>3</v>
      </c>
      <c r="U123" s="4">
        <v>6000</v>
      </c>
      <c r="V123" s="40">
        <v>7</v>
      </c>
      <c r="W123" s="4">
        <v>12000</v>
      </c>
      <c r="X123" s="3">
        <v>6</v>
      </c>
      <c r="Y123" s="4">
        <v>12000</v>
      </c>
      <c r="Z123" s="3">
        <v>7</v>
      </c>
      <c r="AA123" s="4">
        <v>12000</v>
      </c>
      <c r="AB123" s="3">
        <v>7</v>
      </c>
      <c r="AC123" s="4">
        <v>14000</v>
      </c>
      <c r="AD123" s="5">
        <v>7</v>
      </c>
      <c r="AE123" s="4">
        <v>13000</v>
      </c>
      <c r="AF123" s="5">
        <v>4</v>
      </c>
      <c r="AG123" s="4">
        <v>8000</v>
      </c>
      <c r="AH123" s="5">
        <v>4</v>
      </c>
      <c r="AI123" s="4">
        <v>7000</v>
      </c>
      <c r="AJ123" s="5">
        <v>7</v>
      </c>
      <c r="AK123" s="4">
        <v>14000</v>
      </c>
      <c r="AL123" s="5">
        <v>7</v>
      </c>
      <c r="AM123" s="4">
        <v>14000</v>
      </c>
      <c r="AN123" s="5">
        <v>8</v>
      </c>
      <c r="AO123" s="4">
        <v>16000</v>
      </c>
      <c r="AP123" s="3">
        <v>6</v>
      </c>
      <c r="AQ123" s="4">
        <v>12000</v>
      </c>
      <c r="AR123" s="3">
        <v>9</v>
      </c>
      <c r="AS123" s="4">
        <v>18000</v>
      </c>
      <c r="AT123" s="5">
        <v>9</v>
      </c>
      <c r="AU123" s="4">
        <v>13500</v>
      </c>
      <c r="AV123" s="99">
        <v>9</v>
      </c>
      <c r="AW123" s="4">
        <v>15750</v>
      </c>
      <c r="AX123" s="99">
        <v>11</v>
      </c>
      <c r="AY123" s="4">
        <v>22000</v>
      </c>
    </row>
    <row r="124" spans="1:52" ht="12.75" customHeight="1">
      <c r="A124" s="5" t="s">
        <v>43</v>
      </c>
      <c r="B124" s="3">
        <v>1</v>
      </c>
      <c r="C124" s="9">
        <v>2000</v>
      </c>
      <c r="D124" s="43">
        <v>0</v>
      </c>
      <c r="E124" s="3">
        <v>0</v>
      </c>
      <c r="F124" s="5">
        <v>0</v>
      </c>
      <c r="G124" s="3">
        <v>0</v>
      </c>
      <c r="H124" s="5">
        <v>0</v>
      </c>
      <c r="I124" s="42">
        <v>0</v>
      </c>
      <c r="J124" s="42">
        <v>0</v>
      </c>
      <c r="K124" s="42">
        <v>0</v>
      </c>
      <c r="L124" s="5">
        <v>0</v>
      </c>
      <c r="M124" s="42">
        <v>0</v>
      </c>
      <c r="N124" s="3">
        <v>0</v>
      </c>
      <c r="O124" s="42">
        <v>0</v>
      </c>
      <c r="P124" s="5">
        <v>0</v>
      </c>
      <c r="Q124" s="5">
        <v>0</v>
      </c>
      <c r="R124" s="3">
        <v>0</v>
      </c>
      <c r="S124" s="42">
        <v>0</v>
      </c>
      <c r="T124" s="3">
        <v>0</v>
      </c>
      <c r="U124" s="42">
        <v>0</v>
      </c>
      <c r="V124" s="40">
        <v>0</v>
      </c>
      <c r="W124" s="2">
        <v>0</v>
      </c>
      <c r="X124" s="3">
        <v>0</v>
      </c>
      <c r="Y124" s="2">
        <v>0</v>
      </c>
      <c r="Z124" s="3">
        <v>0</v>
      </c>
      <c r="AA124" s="42">
        <v>0</v>
      </c>
      <c r="AB124" s="3">
        <v>0</v>
      </c>
      <c r="AC124" s="4">
        <v>0</v>
      </c>
      <c r="AD124" s="5">
        <v>0</v>
      </c>
      <c r="AE124" s="4">
        <v>0</v>
      </c>
      <c r="AF124" s="5">
        <v>0</v>
      </c>
      <c r="AG124" s="4">
        <v>0</v>
      </c>
      <c r="AH124" s="5">
        <v>0</v>
      </c>
      <c r="AI124" s="4">
        <v>0</v>
      </c>
      <c r="AJ124" s="5">
        <v>0</v>
      </c>
      <c r="AK124" s="4">
        <v>0</v>
      </c>
      <c r="AL124" s="5">
        <v>0</v>
      </c>
      <c r="AM124" s="4">
        <v>0</v>
      </c>
      <c r="AN124" s="5">
        <v>0</v>
      </c>
      <c r="AO124" s="4">
        <v>0</v>
      </c>
      <c r="AP124" s="3">
        <v>0</v>
      </c>
      <c r="AQ124" s="4">
        <v>0</v>
      </c>
      <c r="AR124" s="3">
        <v>0</v>
      </c>
      <c r="AS124" s="4">
        <v>0</v>
      </c>
      <c r="AT124" s="5">
        <v>0</v>
      </c>
      <c r="AU124" s="4">
        <v>0</v>
      </c>
      <c r="AV124" s="99">
        <v>0</v>
      </c>
      <c r="AW124" s="4">
        <v>0</v>
      </c>
      <c r="AX124" s="99">
        <v>0</v>
      </c>
      <c r="AY124" s="4">
        <v>0</v>
      </c>
    </row>
    <row r="125" spans="1:52" ht="12.75" customHeight="1">
      <c r="C125" s="9"/>
      <c r="D125" s="43"/>
      <c r="N125" s="3"/>
      <c r="O125" s="3"/>
      <c r="V125" s="40"/>
      <c r="AE125" s="4"/>
      <c r="AG125" s="4"/>
      <c r="AI125" s="4"/>
      <c r="AK125" s="4"/>
      <c r="AM125" s="4"/>
      <c r="AO125" s="4"/>
      <c r="AP125" s="3"/>
      <c r="AQ125" s="4"/>
      <c r="AR125" s="3"/>
      <c r="AS125" s="4"/>
    </row>
    <row r="126" spans="1:52" ht="15" customHeight="1">
      <c r="A126" s="86" t="s">
        <v>44</v>
      </c>
      <c r="C126" s="9"/>
      <c r="D126" s="43"/>
      <c r="E126" s="3"/>
      <c r="I126" s="3"/>
      <c r="J126" s="3"/>
      <c r="K126" s="3"/>
      <c r="N126" s="3"/>
      <c r="O126" s="3"/>
      <c r="V126" s="40"/>
      <c r="AE126" s="4"/>
      <c r="AG126" s="4"/>
      <c r="AI126" s="4"/>
      <c r="AK126" s="4"/>
      <c r="AM126" s="4"/>
      <c r="AO126" s="4"/>
      <c r="AP126" s="3"/>
      <c r="AQ126" s="4"/>
      <c r="AR126" s="3"/>
      <c r="AS126" s="4"/>
    </row>
    <row r="127" spans="1:52" ht="12.75" customHeight="1">
      <c r="A127" s="2"/>
      <c r="C127" s="9"/>
      <c r="D127" s="43"/>
      <c r="I127" s="3"/>
      <c r="J127" s="3"/>
      <c r="K127" s="3"/>
      <c r="N127" s="3"/>
      <c r="O127" s="3"/>
      <c r="V127" s="40"/>
      <c r="AE127" s="4"/>
      <c r="AG127" s="4"/>
      <c r="AI127" s="4"/>
      <c r="AK127" s="4"/>
      <c r="AM127" s="4"/>
      <c r="AO127" s="4"/>
      <c r="AP127" s="3"/>
      <c r="AQ127" s="4"/>
      <c r="AR127" s="3"/>
      <c r="AS127" s="4"/>
    </row>
    <row r="128" spans="1:52" ht="12.75" customHeight="1">
      <c r="A128" s="2" t="s">
        <v>45</v>
      </c>
      <c r="B128" s="3">
        <v>0</v>
      </c>
      <c r="C128" s="9">
        <v>0</v>
      </c>
      <c r="D128" s="40"/>
      <c r="E128" s="42"/>
      <c r="G128" s="42"/>
      <c r="H128" s="42"/>
      <c r="I128" s="42"/>
      <c r="J128" s="42"/>
      <c r="K128" s="42"/>
      <c r="L128" s="3"/>
      <c r="M128" s="42"/>
      <c r="N128" s="3"/>
      <c r="O128" s="3"/>
      <c r="P128" s="2">
        <v>0</v>
      </c>
      <c r="Q128" s="2">
        <v>0</v>
      </c>
      <c r="R128" s="3">
        <v>0</v>
      </c>
      <c r="S128" s="42">
        <v>0</v>
      </c>
      <c r="T128" s="3">
        <v>0</v>
      </c>
      <c r="U128" s="42">
        <v>0</v>
      </c>
      <c r="V128" s="40">
        <v>0</v>
      </c>
      <c r="W128" s="2">
        <v>0</v>
      </c>
      <c r="X128" s="3">
        <v>0</v>
      </c>
      <c r="Y128" s="2">
        <v>0</v>
      </c>
      <c r="Z128" s="3">
        <v>0</v>
      </c>
      <c r="AA128" s="42">
        <v>0</v>
      </c>
      <c r="AB128" s="3">
        <v>1</v>
      </c>
      <c r="AC128" s="4">
        <v>2000</v>
      </c>
      <c r="AD128" s="5">
        <v>0</v>
      </c>
      <c r="AE128" s="4">
        <v>0</v>
      </c>
      <c r="AF128" s="5">
        <v>1</v>
      </c>
      <c r="AG128" s="4">
        <v>2000</v>
      </c>
      <c r="AH128" s="5">
        <v>0</v>
      </c>
      <c r="AI128" s="4">
        <v>0</v>
      </c>
      <c r="AJ128" s="5">
        <v>0</v>
      </c>
      <c r="AK128" s="4">
        <v>0</v>
      </c>
      <c r="AL128" s="5">
        <v>0</v>
      </c>
      <c r="AM128" s="4">
        <v>0</v>
      </c>
      <c r="AN128" s="5">
        <v>0</v>
      </c>
      <c r="AO128" s="4">
        <v>0</v>
      </c>
      <c r="AP128" s="3">
        <v>0</v>
      </c>
      <c r="AQ128" s="4">
        <v>0</v>
      </c>
      <c r="AR128" s="3">
        <v>0</v>
      </c>
      <c r="AS128" s="4">
        <v>0</v>
      </c>
      <c r="AT128" s="5">
        <v>0</v>
      </c>
      <c r="AU128" s="4">
        <v>0</v>
      </c>
      <c r="AV128" s="99">
        <v>0</v>
      </c>
      <c r="AW128" s="4">
        <v>0</v>
      </c>
      <c r="AX128" s="99">
        <v>0</v>
      </c>
      <c r="AY128" s="4">
        <v>0</v>
      </c>
    </row>
    <row r="129" spans="1:51" ht="12.75" customHeight="1">
      <c r="A129" s="2" t="s">
        <v>66</v>
      </c>
      <c r="B129" s="3">
        <f>0</f>
        <v>0</v>
      </c>
      <c r="C129" s="9">
        <f>0</f>
        <v>0</v>
      </c>
      <c r="D129" s="3">
        <f>0</f>
        <v>0</v>
      </c>
      <c r="E129" s="9">
        <f>0</f>
        <v>0</v>
      </c>
      <c r="F129" s="3">
        <f>0</f>
        <v>0</v>
      </c>
      <c r="G129" s="9">
        <f>0</f>
        <v>0</v>
      </c>
      <c r="H129" s="3">
        <f>0</f>
        <v>0</v>
      </c>
      <c r="I129" s="9">
        <f>0</f>
        <v>0</v>
      </c>
      <c r="J129" s="3">
        <f>0</f>
        <v>0</v>
      </c>
      <c r="K129" s="9">
        <f>0</f>
        <v>0</v>
      </c>
      <c r="L129" s="3">
        <f>0</f>
        <v>0</v>
      </c>
      <c r="M129" s="9">
        <f>0</f>
        <v>0</v>
      </c>
      <c r="N129" s="3">
        <f>0</f>
        <v>0</v>
      </c>
      <c r="O129" s="9">
        <f>0</f>
        <v>0</v>
      </c>
      <c r="P129" s="3">
        <f>0</f>
        <v>0</v>
      </c>
      <c r="Q129" s="9">
        <f>0</f>
        <v>0</v>
      </c>
      <c r="R129" s="3">
        <f>0</f>
        <v>0</v>
      </c>
      <c r="S129" s="9">
        <f>0</f>
        <v>0</v>
      </c>
      <c r="T129" s="3">
        <f>0</f>
        <v>0</v>
      </c>
      <c r="U129" s="9">
        <f>0</f>
        <v>0</v>
      </c>
      <c r="V129" s="3">
        <f>0</f>
        <v>0</v>
      </c>
      <c r="W129" s="9">
        <f>0</f>
        <v>0</v>
      </c>
      <c r="X129" s="3">
        <f>0</f>
        <v>0</v>
      </c>
      <c r="Y129" s="9">
        <f>0</f>
        <v>0</v>
      </c>
      <c r="Z129" s="3">
        <f>0</f>
        <v>0</v>
      </c>
      <c r="AA129" s="9">
        <f>0</f>
        <v>0</v>
      </c>
      <c r="AB129" s="3">
        <f>0</f>
        <v>0</v>
      </c>
      <c r="AC129" s="9">
        <f>0</f>
        <v>0</v>
      </c>
      <c r="AD129" s="3">
        <f>0</f>
        <v>0</v>
      </c>
      <c r="AE129" s="9">
        <f>0</f>
        <v>0</v>
      </c>
      <c r="AF129" s="3">
        <f>0</f>
        <v>0</v>
      </c>
      <c r="AG129" s="9">
        <f>0</f>
        <v>0</v>
      </c>
      <c r="AH129" s="3">
        <f>0</f>
        <v>0</v>
      </c>
      <c r="AI129" s="9">
        <f>0</f>
        <v>0</v>
      </c>
      <c r="AJ129" s="3">
        <f>0</f>
        <v>0</v>
      </c>
      <c r="AK129" s="9">
        <f>0</f>
        <v>0</v>
      </c>
      <c r="AL129" s="3">
        <f>0</f>
        <v>0</v>
      </c>
      <c r="AM129" s="9">
        <f>0</f>
        <v>0</v>
      </c>
      <c r="AN129" s="3">
        <f>0</f>
        <v>0</v>
      </c>
      <c r="AO129" s="9">
        <f>0</f>
        <v>0</v>
      </c>
      <c r="AP129" s="3">
        <f>0</f>
        <v>0</v>
      </c>
      <c r="AQ129" s="9">
        <f>0</f>
        <v>0</v>
      </c>
      <c r="AR129" s="3">
        <v>1</v>
      </c>
      <c r="AS129" s="9">
        <v>2000</v>
      </c>
      <c r="AT129" s="5">
        <v>0</v>
      </c>
      <c r="AU129" s="4">
        <v>0</v>
      </c>
      <c r="AV129" s="99">
        <v>0</v>
      </c>
      <c r="AW129" s="4">
        <v>0</v>
      </c>
      <c r="AX129" s="99">
        <v>0</v>
      </c>
      <c r="AY129" s="4">
        <v>0</v>
      </c>
    </row>
    <row r="130" spans="1:51" ht="12.75" customHeight="1">
      <c r="A130" s="5" t="s">
        <v>46</v>
      </c>
      <c r="B130" s="3">
        <v>0</v>
      </c>
      <c r="C130" s="9">
        <v>0</v>
      </c>
      <c r="D130" s="40">
        <v>0</v>
      </c>
      <c r="E130" s="42">
        <v>0</v>
      </c>
      <c r="F130" s="5">
        <v>0</v>
      </c>
      <c r="G130" s="42">
        <v>0</v>
      </c>
      <c r="H130" s="42">
        <v>0</v>
      </c>
      <c r="I130" s="42">
        <v>0</v>
      </c>
      <c r="J130" s="42">
        <v>0</v>
      </c>
      <c r="K130" s="42">
        <v>0</v>
      </c>
      <c r="L130" s="3">
        <v>0</v>
      </c>
      <c r="M130" s="42">
        <v>0</v>
      </c>
      <c r="N130" s="3">
        <v>0</v>
      </c>
      <c r="O130" s="3">
        <v>0</v>
      </c>
      <c r="P130" s="5">
        <v>0</v>
      </c>
      <c r="Q130" s="5">
        <v>0</v>
      </c>
      <c r="R130" s="3">
        <v>0</v>
      </c>
      <c r="S130" s="42">
        <v>0</v>
      </c>
      <c r="T130" s="3">
        <v>0</v>
      </c>
      <c r="U130" s="42">
        <v>0</v>
      </c>
      <c r="V130" s="40">
        <v>0</v>
      </c>
      <c r="W130" s="2">
        <v>0</v>
      </c>
      <c r="X130" s="3">
        <v>0</v>
      </c>
      <c r="Y130" s="2">
        <v>0</v>
      </c>
      <c r="Z130" s="3">
        <v>0</v>
      </c>
      <c r="AA130" s="42">
        <v>0</v>
      </c>
      <c r="AB130" s="3">
        <v>0</v>
      </c>
      <c r="AC130" s="4">
        <v>0</v>
      </c>
      <c r="AD130" s="5">
        <v>1</v>
      </c>
      <c r="AE130" s="4">
        <v>2000</v>
      </c>
      <c r="AF130" s="5">
        <v>2</v>
      </c>
      <c r="AG130" s="4">
        <v>4000</v>
      </c>
      <c r="AH130" s="5">
        <v>0</v>
      </c>
      <c r="AI130" s="4">
        <v>0</v>
      </c>
      <c r="AJ130" s="5">
        <v>0</v>
      </c>
      <c r="AK130" s="4">
        <v>0</v>
      </c>
      <c r="AL130" s="5">
        <v>0</v>
      </c>
      <c r="AM130" s="4">
        <v>0</v>
      </c>
      <c r="AN130" s="5">
        <v>0</v>
      </c>
      <c r="AO130" s="4">
        <v>0</v>
      </c>
      <c r="AP130" s="3">
        <v>0</v>
      </c>
      <c r="AQ130" s="4">
        <v>0</v>
      </c>
      <c r="AR130" s="3">
        <v>0</v>
      </c>
      <c r="AS130" s="4">
        <v>0</v>
      </c>
      <c r="AT130" s="5">
        <v>0</v>
      </c>
      <c r="AU130" s="4">
        <v>0</v>
      </c>
      <c r="AV130" s="99">
        <v>0</v>
      </c>
      <c r="AW130" s="4">
        <v>0</v>
      </c>
      <c r="AX130" s="99">
        <v>0</v>
      </c>
      <c r="AY130" s="4">
        <v>0</v>
      </c>
    </row>
    <row r="131" spans="1:51" ht="12.75" customHeight="1">
      <c r="A131" s="5" t="s">
        <v>60</v>
      </c>
      <c r="B131" s="3">
        <v>0</v>
      </c>
      <c r="C131" s="9">
        <v>0</v>
      </c>
      <c r="D131" s="40"/>
      <c r="E131" s="42"/>
      <c r="G131" s="42"/>
      <c r="H131" s="42"/>
      <c r="I131" s="42"/>
      <c r="J131" s="42"/>
      <c r="K131" s="42"/>
      <c r="L131" s="3"/>
      <c r="M131" s="42"/>
      <c r="N131" s="3"/>
      <c r="O131" s="3"/>
      <c r="S131" s="42"/>
      <c r="U131" s="42"/>
      <c r="V131" s="40"/>
      <c r="W131" s="2"/>
      <c r="Y131" s="2"/>
      <c r="AA131" s="42"/>
      <c r="AD131" s="5">
        <v>0</v>
      </c>
      <c r="AE131" s="4">
        <v>0</v>
      </c>
      <c r="AF131" s="5">
        <v>0</v>
      </c>
      <c r="AG131" s="4">
        <v>0</v>
      </c>
      <c r="AH131" s="5">
        <v>0</v>
      </c>
      <c r="AI131" s="4">
        <v>0</v>
      </c>
      <c r="AJ131" s="5">
        <v>0</v>
      </c>
      <c r="AK131" s="4">
        <v>0</v>
      </c>
      <c r="AL131" s="5">
        <v>1</v>
      </c>
      <c r="AM131" s="4">
        <v>2000</v>
      </c>
      <c r="AN131" s="5">
        <v>0</v>
      </c>
      <c r="AO131" s="4">
        <v>0</v>
      </c>
      <c r="AP131" s="3">
        <v>0</v>
      </c>
      <c r="AQ131" s="4">
        <v>0</v>
      </c>
      <c r="AR131" s="3">
        <v>0</v>
      </c>
      <c r="AS131" s="4">
        <v>0</v>
      </c>
      <c r="AT131" s="5">
        <v>0</v>
      </c>
      <c r="AU131" s="4">
        <v>0</v>
      </c>
      <c r="AV131" s="99">
        <v>0</v>
      </c>
      <c r="AW131" s="4">
        <v>0</v>
      </c>
      <c r="AX131" s="99">
        <v>0</v>
      </c>
      <c r="AY131" s="4">
        <v>0</v>
      </c>
    </row>
    <row r="132" spans="1:51" ht="12.75" customHeight="1">
      <c r="C132" s="9"/>
      <c r="D132" s="43"/>
      <c r="I132" s="3"/>
      <c r="J132" s="3"/>
      <c r="K132" s="3"/>
      <c r="N132" s="3"/>
      <c r="O132" s="3"/>
      <c r="V132" s="40"/>
      <c r="AE132" s="4"/>
      <c r="AG132" s="4"/>
      <c r="AI132" s="4"/>
      <c r="AK132" s="4"/>
      <c r="AM132" s="4"/>
      <c r="AO132" s="4"/>
      <c r="AQ132" s="4"/>
      <c r="AS132" s="4"/>
    </row>
    <row r="133" spans="1:51" ht="12.75" customHeight="1">
      <c r="A133" s="5" t="s">
        <v>63</v>
      </c>
      <c r="B133" s="3">
        <f>SUM(B108:B131)</f>
        <v>3</v>
      </c>
      <c r="C133" s="4">
        <f>SUM(C108:C131)</f>
        <v>5000</v>
      </c>
      <c r="D133" s="3">
        <f t="shared" ref="D133:AC133" si="16">SUM(D108:D130)</f>
        <v>14</v>
      </c>
      <c r="E133" s="3">
        <f t="shared" si="16"/>
        <v>26001</v>
      </c>
      <c r="F133" s="3">
        <f t="shared" si="16"/>
        <v>21</v>
      </c>
      <c r="G133" s="3">
        <f t="shared" si="16"/>
        <v>38002</v>
      </c>
      <c r="H133" s="3">
        <f t="shared" si="16"/>
        <v>24</v>
      </c>
      <c r="I133" s="3">
        <f t="shared" si="16"/>
        <v>41003</v>
      </c>
      <c r="J133" s="3">
        <f t="shared" si="16"/>
        <v>29</v>
      </c>
      <c r="K133" s="3">
        <f t="shared" si="16"/>
        <v>50004</v>
      </c>
      <c r="L133" s="3">
        <f t="shared" si="16"/>
        <v>34</v>
      </c>
      <c r="M133" s="3">
        <f t="shared" si="16"/>
        <v>57005</v>
      </c>
      <c r="N133" s="3">
        <f t="shared" si="16"/>
        <v>28</v>
      </c>
      <c r="O133" s="3">
        <f t="shared" si="16"/>
        <v>44006</v>
      </c>
      <c r="P133" s="3">
        <f t="shared" si="16"/>
        <v>32</v>
      </c>
      <c r="Q133" s="3">
        <f t="shared" si="16"/>
        <v>50007</v>
      </c>
      <c r="R133" s="3">
        <f t="shared" si="16"/>
        <v>33</v>
      </c>
      <c r="S133" s="3">
        <f t="shared" si="16"/>
        <v>49008</v>
      </c>
      <c r="T133" s="3">
        <f t="shared" si="16"/>
        <v>34</v>
      </c>
      <c r="U133" s="3">
        <f t="shared" si="16"/>
        <v>47009</v>
      </c>
      <c r="V133" s="3">
        <f t="shared" si="16"/>
        <v>41</v>
      </c>
      <c r="W133" s="3">
        <f t="shared" si="16"/>
        <v>58010</v>
      </c>
      <c r="X133" s="3">
        <f t="shared" si="16"/>
        <v>38</v>
      </c>
      <c r="Y133" s="3">
        <f t="shared" si="16"/>
        <v>53011</v>
      </c>
      <c r="Z133" s="3">
        <f t="shared" si="16"/>
        <v>44</v>
      </c>
      <c r="AA133" s="3">
        <f t="shared" si="16"/>
        <v>60012</v>
      </c>
      <c r="AB133" s="3">
        <f t="shared" si="16"/>
        <v>49</v>
      </c>
      <c r="AC133" s="4">
        <f t="shared" si="16"/>
        <v>70013</v>
      </c>
      <c r="AD133" s="3">
        <f t="shared" ref="AD133:AM133" si="17">SUM(AD108:AD131)</f>
        <v>54</v>
      </c>
      <c r="AE133" s="4">
        <f t="shared" si="17"/>
        <v>77014</v>
      </c>
      <c r="AF133" s="3">
        <f t="shared" si="17"/>
        <v>58</v>
      </c>
      <c r="AG133" s="4">
        <f t="shared" si="17"/>
        <v>85015</v>
      </c>
      <c r="AH133" s="3">
        <f t="shared" si="17"/>
        <v>71</v>
      </c>
      <c r="AI133" s="4">
        <f t="shared" si="17"/>
        <v>104193</v>
      </c>
      <c r="AJ133" s="3">
        <f t="shared" si="17"/>
        <v>79</v>
      </c>
      <c r="AK133" s="4">
        <f t="shared" si="17"/>
        <v>121017</v>
      </c>
      <c r="AL133" s="3">
        <f t="shared" si="17"/>
        <v>91</v>
      </c>
      <c r="AM133" s="4">
        <f t="shared" si="17"/>
        <v>139275</v>
      </c>
      <c r="AN133" s="3">
        <f t="shared" ref="AN133:AQ133" si="18">SUM(AN108:AN131)</f>
        <v>95</v>
      </c>
      <c r="AO133" s="4">
        <f t="shared" si="18"/>
        <v>147041</v>
      </c>
      <c r="AP133" s="3">
        <f t="shared" si="18"/>
        <v>92</v>
      </c>
      <c r="AQ133" s="4">
        <f t="shared" si="18"/>
        <v>136294</v>
      </c>
      <c r="AR133" s="3">
        <v>74</v>
      </c>
      <c r="AS133" s="4">
        <v>142372</v>
      </c>
      <c r="AT133" s="5">
        <f t="shared" ref="AT133:AY133" si="19">SUM(AT108:AT131)</f>
        <v>65</v>
      </c>
      <c r="AU133" s="4">
        <f t="shared" si="19"/>
        <v>91500</v>
      </c>
      <c r="AV133" s="5">
        <f t="shared" si="19"/>
        <v>58</v>
      </c>
      <c r="AW133" s="4">
        <f t="shared" si="19"/>
        <v>98875</v>
      </c>
      <c r="AX133" s="5">
        <f t="shared" si="19"/>
        <v>53</v>
      </c>
      <c r="AY133" s="4">
        <f t="shared" si="19"/>
        <v>104000</v>
      </c>
    </row>
    <row r="134" spans="1:51" ht="12.75" customHeight="1">
      <c r="A134" s="78"/>
      <c r="B134" s="79"/>
      <c r="C134" s="80"/>
      <c r="D134" s="39"/>
      <c r="E134" s="78"/>
      <c r="F134" s="78"/>
      <c r="G134" s="78"/>
      <c r="H134" s="78"/>
      <c r="I134" s="78"/>
      <c r="J134" s="78"/>
      <c r="K134" s="78"/>
      <c r="L134" s="78"/>
      <c r="M134" s="78"/>
      <c r="N134" s="79"/>
      <c r="O134" s="78"/>
      <c r="P134" s="78"/>
      <c r="Q134" s="78"/>
      <c r="R134" s="79"/>
      <c r="S134" s="80"/>
      <c r="T134" s="79"/>
      <c r="U134" s="80"/>
      <c r="V134" s="40"/>
      <c r="W134" s="81"/>
      <c r="X134" s="59"/>
      <c r="Y134" s="81"/>
      <c r="Z134" s="59"/>
      <c r="AA134" s="60"/>
      <c r="AB134" s="59"/>
      <c r="AC134" s="60"/>
      <c r="AD134" s="81"/>
      <c r="AE134" s="60"/>
      <c r="AF134" s="81"/>
      <c r="AG134" s="60"/>
      <c r="AH134" s="81"/>
      <c r="AI134" s="60"/>
      <c r="AJ134" s="81"/>
      <c r="AK134" s="60"/>
      <c r="AL134" s="81"/>
      <c r="AM134" s="60"/>
      <c r="AN134" s="81"/>
      <c r="AO134" s="60"/>
      <c r="AP134" s="81"/>
      <c r="AQ134" s="60"/>
      <c r="AR134" s="81"/>
      <c r="AS134" s="60"/>
    </row>
    <row r="135" spans="1:51" ht="12.75" customHeight="1">
      <c r="A135" s="78"/>
      <c r="B135" s="79"/>
      <c r="C135" s="80"/>
      <c r="D135" s="78"/>
      <c r="E135" s="78"/>
      <c r="F135" s="78"/>
      <c r="G135" s="78"/>
      <c r="H135" s="78"/>
      <c r="I135" s="78"/>
      <c r="J135" s="78"/>
      <c r="K135" s="78"/>
      <c r="L135" s="78"/>
      <c r="M135" s="78"/>
      <c r="N135" s="79"/>
      <c r="O135" s="78"/>
      <c r="P135" s="78"/>
      <c r="Q135" s="78"/>
      <c r="R135" s="79"/>
      <c r="S135" s="80"/>
      <c r="T135" s="79"/>
      <c r="U135" s="80"/>
      <c r="V135" s="59"/>
      <c r="W135" s="81"/>
      <c r="X135" s="59"/>
      <c r="Y135" s="81"/>
      <c r="Z135" s="59"/>
      <c r="AA135" s="60"/>
      <c r="AB135" s="59"/>
      <c r="AC135" s="60"/>
      <c r="AD135" s="81"/>
      <c r="AE135" s="60"/>
      <c r="AF135" s="81"/>
      <c r="AG135" s="60"/>
      <c r="AH135" s="81"/>
      <c r="AI135" s="60"/>
      <c r="AJ135" s="81"/>
      <c r="AK135" s="60"/>
      <c r="AL135" s="81"/>
      <c r="AM135" s="60"/>
      <c r="AN135" s="81"/>
      <c r="AO135" s="60"/>
      <c r="AP135" s="81"/>
      <c r="AQ135" s="60"/>
      <c r="AR135" s="81"/>
      <c r="AS135" s="60"/>
    </row>
    <row r="136" spans="1:51" ht="12.75" customHeight="1" thickBot="1">
      <c r="A136" s="82" t="s">
        <v>57</v>
      </c>
      <c r="B136" s="83">
        <f>SUM(B133,B90,B44)</f>
        <v>934</v>
      </c>
      <c r="C136" s="84">
        <f>SUM(C133,C90,C44)</f>
        <v>1810000</v>
      </c>
      <c r="D136" s="83">
        <f>SUM(D133,D90,D44)</f>
        <v>3421</v>
      </c>
      <c r="E136" s="83">
        <f>SUM(E133,E90,E44)</f>
        <v>6630001</v>
      </c>
      <c r="F136" s="83">
        <f>SUM(F133,F90,F44)</f>
        <v>4523</v>
      </c>
      <c r="G136" s="83">
        <f>SUM(G133,G90,G44)</f>
        <v>8699002</v>
      </c>
      <c r="H136" s="83">
        <f>SUM(H133,H90,H44)</f>
        <v>5190</v>
      </c>
      <c r="I136" s="83">
        <f>SUM(I133,I90,I44)</f>
        <v>9857003</v>
      </c>
      <c r="J136" s="83">
        <f>SUM(J133,J90,J44)</f>
        <v>5433</v>
      </c>
      <c r="K136" s="83">
        <f>SUM(K133,K90,K44)</f>
        <v>10262004</v>
      </c>
      <c r="L136" s="83">
        <f>SUM(L133,L90,L44)</f>
        <v>5512</v>
      </c>
      <c r="M136" s="83">
        <f>SUM(M133,M90,M44)</f>
        <v>10450005</v>
      </c>
      <c r="N136" s="83">
        <f>SUM(N133,N90,N44)</f>
        <v>5939</v>
      </c>
      <c r="O136" s="83">
        <f>SUM(O133,O90,O44)</f>
        <v>11215006</v>
      </c>
      <c r="P136" s="83">
        <f>SUM(P133,P90,P44)</f>
        <v>6326</v>
      </c>
      <c r="Q136" s="83">
        <f>SUM(Q133,Q90,Q44)</f>
        <v>11952007</v>
      </c>
      <c r="R136" s="83">
        <f>SUM(R133,R90,R44)</f>
        <v>6827</v>
      </c>
      <c r="S136" s="83">
        <f>SUM(S133,S90,S44)</f>
        <v>12910008</v>
      </c>
      <c r="T136" s="83">
        <f>SUM(T133,T90,T44)</f>
        <v>7513</v>
      </c>
      <c r="U136" s="83">
        <f>SUM(U133,U90,U44)</f>
        <v>14260843.959999999</v>
      </c>
      <c r="V136" s="83">
        <f>SUM(V133,V90,V44)</f>
        <v>7983</v>
      </c>
      <c r="W136" s="83">
        <f>SUM(W133,W90,W44)</f>
        <v>15073157.460000001</v>
      </c>
      <c r="X136" s="83">
        <f>SUM(X133,X90,X44)</f>
        <v>8069</v>
      </c>
      <c r="Y136" s="83">
        <f>SUM(Y133,Y90,Y44)</f>
        <v>15305747</v>
      </c>
      <c r="Z136" s="83">
        <f>SUM(Z133,Z90,Z44)</f>
        <v>8301</v>
      </c>
      <c r="AA136" s="83">
        <f>SUM(AA133,AA90,AA44)</f>
        <v>15715081</v>
      </c>
      <c r="AB136" s="83">
        <f>SUM(AB133,AB90,AB44)</f>
        <v>8252</v>
      </c>
      <c r="AC136" s="84">
        <f>SUM(AC133,AC90,AC44)</f>
        <v>15595252</v>
      </c>
      <c r="AD136" s="83">
        <f>SUM(AD133,AD90,AD44)</f>
        <v>8205</v>
      </c>
      <c r="AE136" s="84">
        <f>SUM(AE133,AE90,AE44)</f>
        <v>15540785</v>
      </c>
      <c r="AF136" s="83">
        <f>SUM(AF133,AF90,AF44)</f>
        <v>8285</v>
      </c>
      <c r="AG136" s="84">
        <f>SUM(AG133,AG90,AG44)</f>
        <v>15698078</v>
      </c>
      <c r="AH136" s="83">
        <f>SUM(AH133,AH90,AH44)</f>
        <v>8406</v>
      </c>
      <c r="AI136" s="84">
        <f>SUM(AI133,AI90,AI44)</f>
        <v>15908647</v>
      </c>
      <c r="AJ136" s="83">
        <f>SUM(AJ133,AJ90,AJ44)</f>
        <v>8424</v>
      </c>
      <c r="AK136" s="84">
        <f>SUM(AK133,AK90,AK44)</f>
        <v>15968216</v>
      </c>
      <c r="AL136" s="83">
        <f>SUM(AL133,AL90,AL44)</f>
        <v>8541</v>
      </c>
      <c r="AM136" s="84">
        <f>SUM(AM133,AM90,AM44)</f>
        <v>16180803.969999999</v>
      </c>
      <c r="AN136" s="83">
        <f>SUM(AN133,AN90,AN44)</f>
        <v>8842</v>
      </c>
      <c r="AO136" s="84">
        <f>SUM(AO133,AO90,AO44)</f>
        <v>16801163</v>
      </c>
      <c r="AP136" s="83">
        <f>SUM(AP133,AP90,AP44)</f>
        <v>8266</v>
      </c>
      <c r="AQ136" s="84">
        <f>SUM(AQ133,AQ90,AQ44)</f>
        <v>15592351</v>
      </c>
      <c r="AR136" s="83">
        <v>7777</v>
      </c>
      <c r="AS136" s="84">
        <v>14819446</v>
      </c>
      <c r="AT136" s="52">
        <f t="shared" ref="AT136:AY136" si="20">SUM(AT133,AT92)</f>
        <v>7377</v>
      </c>
      <c r="AU136" s="53">
        <f t="shared" si="20"/>
        <v>10470291.75</v>
      </c>
      <c r="AV136" s="52">
        <f t="shared" si="20"/>
        <v>6560</v>
      </c>
      <c r="AW136" s="53">
        <f t="shared" si="20"/>
        <v>10856464.199999999</v>
      </c>
      <c r="AX136" s="52">
        <f t="shared" si="20"/>
        <v>6220</v>
      </c>
      <c r="AY136" s="53">
        <f t="shared" si="20"/>
        <v>11815877</v>
      </c>
    </row>
    <row r="137" spans="1:51" ht="12.75" customHeight="1" thickTop="1">
      <c r="A137" s="2" t="s">
        <v>28</v>
      </c>
      <c r="N137" s="3"/>
    </row>
    <row r="138" spans="1:51" ht="12.75" customHeight="1">
      <c r="A138" s="89" t="s">
        <v>64</v>
      </c>
      <c r="N138" s="3"/>
    </row>
    <row r="139" spans="1:51" ht="12.75" customHeight="1">
      <c r="A139" s="2" t="s">
        <v>53</v>
      </c>
      <c r="N139" s="3"/>
    </row>
    <row r="140" spans="1:51" ht="12.75" customHeight="1">
      <c r="A140" s="21"/>
      <c r="N140" s="3"/>
    </row>
    <row r="141" spans="1:51" ht="12.75" customHeight="1">
      <c r="N141" s="3"/>
    </row>
    <row r="142" spans="1:51" ht="12.75" customHeight="1">
      <c r="A142" s="5" t="s">
        <v>47</v>
      </c>
      <c r="N142" s="3"/>
    </row>
    <row r="143" spans="1:51" ht="12.75" customHeight="1">
      <c r="N143" s="3"/>
    </row>
    <row r="144" spans="1:51" ht="12.75" customHeight="1">
      <c r="N144" s="3"/>
    </row>
    <row r="145" spans="14:14" ht="12.75" customHeight="1">
      <c r="N145" s="3"/>
    </row>
    <row r="146" spans="14:14" ht="12.75" customHeight="1">
      <c r="N146" s="3"/>
    </row>
    <row r="147" spans="14:14" ht="12.75" customHeight="1">
      <c r="N147" s="3"/>
    </row>
    <row r="148" spans="14:14" ht="12.75" customHeight="1">
      <c r="N148" s="3"/>
    </row>
    <row r="149" spans="14:14" ht="12.75" customHeight="1">
      <c r="N149" s="3"/>
    </row>
    <row r="150" spans="14:14" ht="12.75" customHeight="1">
      <c r="N150" s="3"/>
    </row>
    <row r="151" spans="14:14" ht="12.75" customHeight="1">
      <c r="N151" s="3"/>
    </row>
    <row r="152" spans="14:14" ht="12.75" customHeight="1"/>
    <row r="153" spans="14:14" ht="12.75" customHeight="1"/>
    <row r="154" spans="14:14" ht="12.75" customHeight="1"/>
    <row r="155" spans="14:14" ht="12.75" customHeight="1"/>
    <row r="156" spans="14:14" ht="12.75" customHeight="1"/>
    <row r="157" spans="14:14" ht="12.75" customHeight="1"/>
    <row r="158" spans="14:14" ht="12.75" customHeight="1"/>
    <row r="159" spans="14:14" ht="12.75" customHeight="1"/>
    <row r="160" spans="14:14"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sheetData>
  <phoneticPr fontId="0" type="noConversion"/>
  <pageMargins left="0.96" right="0.23" top="0.54" bottom="0.21" header="0.5" footer="0.21"/>
  <pageSetup scale="57" orientation="landscape" r:id="rId1"/>
  <headerFooter alignWithMargins="0"/>
  <rowBreaks count="2" manualBreakCount="2">
    <brk id="48"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23 - Bright Flight</vt:lpstr>
      <vt:lpstr>'Table 23 - Bright Flight'!Print_Area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andere1</dc:creator>
  <cp:lastModifiedBy>kintzj1</cp:lastModifiedBy>
  <cp:lastPrinted>2010-08-03T19:05:05Z</cp:lastPrinted>
  <dcterms:created xsi:type="dcterms:W3CDTF">2003-06-16T19:41:23Z</dcterms:created>
  <dcterms:modified xsi:type="dcterms:W3CDTF">2014-09-19T16:28:32Z</dcterms:modified>
</cp:coreProperties>
</file>