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0" yWindow="1440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7" i="1"/>
  <c r="J37"/>
  <c r="I37"/>
  <c r="H37"/>
  <c r="G37"/>
  <c r="F37"/>
  <c r="F39" s="1"/>
  <c r="E37"/>
  <c r="D37"/>
  <c r="C37"/>
  <c r="J39"/>
  <c r="B37"/>
  <c r="K33"/>
  <c r="K39" s="1"/>
  <c r="J33"/>
  <c r="I33"/>
  <c r="H33"/>
  <c r="G33"/>
  <c r="G39" s="1"/>
  <c r="F33"/>
  <c r="E33"/>
  <c r="D33"/>
  <c r="C33"/>
  <c r="C39" s="1"/>
  <c r="B33"/>
  <c r="B39" l="1"/>
  <c r="E39"/>
  <c r="I39"/>
  <c r="D39"/>
  <c r="H39"/>
</calcChain>
</file>

<file path=xl/sharedStrings.xml><?xml version="1.0" encoding="utf-8"?>
<sst xmlns="http://schemas.openxmlformats.org/spreadsheetml/2006/main" count="148" uniqueCount="58">
  <si>
    <t>TABLE 91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</si>
  <si>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</si>
  <si>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</si>
  <si>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</si>
  <si>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</si>
  <si>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</si>
  <si>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</si>
  <si>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</si>
  <si>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</si>
  <si>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</si>
  <si>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</si>
  <si>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</si>
  <si>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</si>
  <si>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</si>
  <si>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</si>
  <si>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</si>
  <si>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</si>
  <si>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</si>
  <si>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</si>
  <si>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</si>
  <si>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</si>
  <si>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</si>
  <si>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</si>
  <si>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</si>
  <si>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</si>
  <si>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</si>
  <si>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 xml:space="preserve">  GRANTS AND CONTRACTS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</si>
  <si>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</si>
  <si>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</si>
  <si>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</si>
  <si>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</si>
  <si>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</si>
  <si>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</si>
  <si>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</si>
  <si>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</si>
  <si>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</si>
  <si>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FEDERAL</t>
  </si>
  <si>
    <t>EDUC.</t>
  </si>
  <si>
    <t>HOSPITALS,</t>
  </si>
  <si>
    <t>INVESTMENT</t>
  </si>
  <si>
    <t>AND  FEES</t>
  </si>
  <si>
    <t>APPROPRIATIONS</t>
  </si>
  <si>
    <t>STATE</t>
  </si>
  <si>
    <t>LOCAL</t>
  </si>
  <si>
    <t>CONTRACTS*</t>
  </si>
  <si>
    <t>ACTIVITIES</t>
  </si>
  <si>
    <t>OTHER***</t>
  </si>
  <si>
    <t>INDEP. OPER.</t>
  </si>
  <si>
    <t>RETURN</t>
  </si>
  <si>
    <t>BACCALAUREATE AND HIGHER DEGREE-GRANTING INSTITUTIONS</t>
  </si>
  <si>
    <t>Subtotal</t>
  </si>
  <si>
    <t>CERTIFICATE AND ASSOCIATE DEGREE-GRANTING INSTITUTIONS</t>
  </si>
  <si>
    <t>PRIVATE NOT-FOR-PROFIT (INDEPENDENT) TOTAL</t>
  </si>
  <si>
    <t>SOURCE:  IPEDS F, Finance</t>
  </si>
  <si>
    <t>*Includes contributions from affiliated entities.</t>
  </si>
  <si>
    <t>***Includes investment return (income, gains, and losses).</t>
  </si>
  <si>
    <t>-</t>
  </si>
  <si>
    <t>REVENUES AND INVESTMENT RETURN AT PRIVATE NOT-FOR-PROFIT (INDEPENDENT) INSTITUTIONS, BY SOURCE, FY 2013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</si>
</sst>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Fill="1" applyBorder="1"/>
    <xf numFmtId="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1" applyNumberFormat="1" applyFont="1" applyBorder="1" applyAlignment="1">
      <alignment horizontal="center"/>
    </xf>
    <xf numFmtId="0" fontId="5" fillId="0" borderId="1" xfId="1" applyNumberFormat="1" applyFont="1" applyBorder="1" applyAlignment="1"/>
    <xf numFmtId="0" fontId="5" fillId="0" borderId="0" xfId="1" applyNumberFormat="1" applyFont="1" applyAlignment="1"/>
    <xf numFmtId="0" fontId="5" fillId="0" borderId="8" xfId="1" applyNumberFormat="1" applyFont="1" applyBorder="1" applyAlignment="1"/>
    <xf numFmtId="0" fontId="0" fillId="0" borderId="0" xfId="0" applyFont="1" applyAlignment="1"/>
    <xf numFmtId="0" fontId="3" fillId="0" borderId="0" xfId="0" applyFont="1" applyAlignment="1"/>
    <xf numFmtId="0" fontId="5" fillId="0" borderId="0" xfId="1" applyNumberFormat="1" applyFont="1" applyAlignment="1"/>
    <xf numFmtId="0" fontId="6" fillId="0" borderId="14" xfId="1" applyNumberFormat="1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5" fillId="0" borderId="7" xfId="1" applyNumberFormat="1" applyFont="1" applyBorder="1" applyAlignment="1">
      <alignment horizontal="center"/>
    </xf>
    <xf numFmtId="6" fontId="2" fillId="0" borderId="15" xfId="0" applyNumberFormat="1" applyFont="1" applyFill="1" applyBorder="1" applyAlignment="1">
      <alignment wrapText="1"/>
    </xf>
    <xf numFmtId="0" fontId="5" fillId="0" borderId="4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6" fontId="2" fillId="0" borderId="7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 indent="1"/>
    </xf>
    <xf numFmtId="164" fontId="2" fillId="0" borderId="0" xfId="0" applyNumberFormat="1" applyFont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6" fontId="5" fillId="0" borderId="13" xfId="0" applyNumberFormat="1" applyFont="1" applyFill="1" applyBorder="1" applyAlignment="1">
      <alignment vertical="center" wrapText="1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Normal="100" workbookViewId="0">
      <selection activeCell="M10" sqref="M10"/>
    </sheetView>
  </sheetViews>
  <sheetFormatPr defaultRowHeight="15"/>
  <cols>
    <col min="1" max="1" width="28.5703125" style="8" customWidth="1"/>
    <col min="2" max="11" width="14.140625" customWidth="1"/>
  </cols>
  <sheetData>
    <row r="1" spans="1:1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0" t="s">
        <v>57</v>
      </c>
    </row>
    <row r="3" spans="1:11" ht="15.75" thickBot="1"/>
    <row r="4" spans="1:11" ht="15.75" thickTop="1">
      <c r="A4" s="5"/>
      <c r="B4" s="18"/>
      <c r="C4" s="19"/>
      <c r="D4" s="35" t="s">
        <v>26</v>
      </c>
      <c r="E4" s="36"/>
      <c r="F4" s="37"/>
      <c r="G4" s="18" t="s">
        <v>27</v>
      </c>
      <c r="H4" s="18" t="s">
        <v>28</v>
      </c>
      <c r="I4" s="18"/>
      <c r="J4" s="18" t="s">
        <v>29</v>
      </c>
      <c r="K4" s="19" t="s">
        <v>30</v>
      </c>
    </row>
    <row r="5" spans="1:11" ht="15" customHeight="1">
      <c r="A5" s="6"/>
      <c r="B5" s="20"/>
      <c r="C5" s="20"/>
      <c r="D5" s="21"/>
      <c r="E5" s="21"/>
      <c r="F5" s="21"/>
      <c r="G5" s="20" t="s">
        <v>31</v>
      </c>
      <c r="H5" s="20" t="s">
        <v>32</v>
      </c>
      <c r="I5" s="20"/>
      <c r="J5" s="20" t="s">
        <v>33</v>
      </c>
      <c r="K5" s="22" t="s">
        <v>34</v>
      </c>
    </row>
    <row r="6" spans="1:11" ht="15" customHeight="1">
      <c r="A6" s="6"/>
      <c r="B6" s="20" t="s">
        <v>35</v>
      </c>
      <c r="C6" s="20" t="s">
        <v>36</v>
      </c>
      <c r="D6" s="20"/>
      <c r="E6" s="20"/>
      <c r="F6" s="20"/>
      <c r="G6" s="20" t="s">
        <v>34</v>
      </c>
      <c r="H6" s="20" t="s">
        <v>37</v>
      </c>
      <c r="I6" s="20"/>
      <c r="J6" s="20" t="s">
        <v>38</v>
      </c>
      <c r="K6" s="22" t="s">
        <v>39</v>
      </c>
    </row>
    <row r="7" spans="1:11">
      <c r="A7" s="7"/>
      <c r="B7" s="23" t="s">
        <v>40</v>
      </c>
      <c r="C7" s="23" t="s">
        <v>41</v>
      </c>
      <c r="D7" s="23" t="s">
        <v>36</v>
      </c>
      <c r="E7" s="23" t="s">
        <v>42</v>
      </c>
      <c r="F7" s="23" t="s">
        <v>43</v>
      </c>
      <c r="G7" s="23" t="s">
        <v>44</v>
      </c>
      <c r="H7" s="23" t="s">
        <v>45</v>
      </c>
      <c r="I7" s="23" t="s">
        <v>46</v>
      </c>
      <c r="J7" s="23" t="s">
        <v>47</v>
      </c>
      <c r="K7" s="24" t="s">
        <v>48</v>
      </c>
    </row>
    <row r="8" spans="1:11" ht="23.25">
      <c r="A8" s="11" t="s">
        <v>49</v>
      </c>
      <c r="B8" s="4"/>
      <c r="C8" s="4"/>
      <c r="D8" s="4"/>
      <c r="E8" s="4"/>
      <c r="F8" s="4"/>
      <c r="G8" s="4"/>
      <c r="H8" s="4"/>
      <c r="I8" s="4"/>
      <c r="J8" s="4"/>
      <c r="K8" s="16"/>
    </row>
    <row r="9" spans="1:11">
      <c r="A9" s="12" t="s">
        <v>3</v>
      </c>
      <c r="B9" s="31">
        <v>20481391</v>
      </c>
      <c r="C9" s="30" t="s">
        <v>56</v>
      </c>
      <c r="D9" s="31">
        <v>318480</v>
      </c>
      <c r="E9" s="30" t="s">
        <v>56</v>
      </c>
      <c r="F9" s="30" t="s">
        <v>56</v>
      </c>
      <c r="G9" s="31">
        <v>5804668</v>
      </c>
      <c r="H9" s="30" t="s">
        <v>56</v>
      </c>
      <c r="I9" s="31">
        <v>1341863</v>
      </c>
      <c r="J9" s="31">
        <v>3193436</v>
      </c>
      <c r="K9" s="32">
        <v>31139838</v>
      </c>
    </row>
    <row r="10" spans="1:11">
      <c r="A10" s="12" t="s">
        <v>4</v>
      </c>
      <c r="B10" s="31">
        <v>21045374</v>
      </c>
      <c r="C10" s="30" t="s">
        <v>56</v>
      </c>
      <c r="D10" s="31">
        <v>263601</v>
      </c>
      <c r="E10" s="30" t="s">
        <v>56</v>
      </c>
      <c r="F10" s="30" t="s">
        <v>56</v>
      </c>
      <c r="G10" s="31">
        <v>3247941</v>
      </c>
      <c r="H10" s="30" t="s">
        <v>56</v>
      </c>
      <c r="I10" s="31">
        <v>3284678</v>
      </c>
      <c r="J10" s="31">
        <v>4773579</v>
      </c>
      <c r="K10" s="32">
        <v>32615173</v>
      </c>
    </row>
    <row r="11" spans="1:11">
      <c r="A11" s="12" t="s">
        <v>5</v>
      </c>
      <c r="B11" s="31">
        <v>573453</v>
      </c>
      <c r="C11" s="30" t="s">
        <v>56</v>
      </c>
      <c r="D11" s="31">
        <v>2022461</v>
      </c>
      <c r="E11" s="30" t="s">
        <v>56</v>
      </c>
      <c r="F11" s="30" t="s">
        <v>56</v>
      </c>
      <c r="G11" s="31">
        <v>40763907</v>
      </c>
      <c r="H11" s="31">
        <v>4666729</v>
      </c>
      <c r="I11" s="31">
        <v>90553786</v>
      </c>
      <c r="J11" s="31">
        <v>7328507</v>
      </c>
      <c r="K11" s="32">
        <v>145908843</v>
      </c>
    </row>
    <row r="12" spans="1:11">
      <c r="A12" s="12" t="s">
        <v>6</v>
      </c>
      <c r="B12" s="31">
        <v>96198870</v>
      </c>
      <c r="C12" s="30" t="s">
        <v>56</v>
      </c>
      <c r="D12" s="31">
        <v>1054750</v>
      </c>
      <c r="E12" s="30" t="s">
        <v>56</v>
      </c>
      <c r="F12" s="30" t="s">
        <v>56</v>
      </c>
      <c r="G12" s="31">
        <v>1577931</v>
      </c>
      <c r="H12" s="30" t="s">
        <v>56</v>
      </c>
      <c r="I12" s="31">
        <v>9098073</v>
      </c>
      <c r="J12" s="31">
        <v>2125309</v>
      </c>
      <c r="K12" s="32">
        <v>110054933</v>
      </c>
    </row>
    <row r="13" spans="1:11">
      <c r="A13" s="12" t="s">
        <v>1</v>
      </c>
      <c r="B13" s="33">
        <v>2406136</v>
      </c>
      <c r="C13" s="33">
        <v>493394</v>
      </c>
      <c r="D13" s="30" t="s">
        <v>56</v>
      </c>
      <c r="E13" s="30" t="s">
        <v>56</v>
      </c>
      <c r="F13" s="30" t="s">
        <v>56</v>
      </c>
      <c r="G13" s="33">
        <v>11128098</v>
      </c>
      <c r="H13" s="30" t="s">
        <v>56</v>
      </c>
      <c r="I13" s="33">
        <v>9235434</v>
      </c>
      <c r="J13" s="33">
        <v>2051452</v>
      </c>
      <c r="K13" s="32">
        <v>25314514</v>
      </c>
    </row>
    <row r="14" spans="1:11">
      <c r="A14" s="12" t="s">
        <v>7</v>
      </c>
      <c r="B14" s="31">
        <v>6719126</v>
      </c>
      <c r="C14" s="30" t="s">
        <v>56</v>
      </c>
      <c r="D14" s="31">
        <v>157723</v>
      </c>
      <c r="E14" s="30" t="s">
        <v>56</v>
      </c>
      <c r="F14" s="30" t="s">
        <v>56</v>
      </c>
      <c r="G14" s="31">
        <v>3334152</v>
      </c>
      <c r="H14" s="31">
        <v>59292</v>
      </c>
      <c r="I14" s="31">
        <v>2933430</v>
      </c>
      <c r="J14" s="31">
        <v>4571970</v>
      </c>
      <c r="K14" s="32">
        <v>17775693</v>
      </c>
    </row>
    <row r="15" spans="1:11">
      <c r="A15" s="12" t="s">
        <v>8</v>
      </c>
      <c r="B15" s="31">
        <v>39295327</v>
      </c>
      <c r="C15" s="30" t="s">
        <v>56</v>
      </c>
      <c r="D15" s="31">
        <v>277992</v>
      </c>
      <c r="E15" s="30" t="s">
        <v>56</v>
      </c>
      <c r="F15" s="30" t="s">
        <v>56</v>
      </c>
      <c r="G15" s="31">
        <v>7356178</v>
      </c>
      <c r="H15" s="30" t="s">
        <v>56</v>
      </c>
      <c r="I15" s="31">
        <v>10561649</v>
      </c>
      <c r="J15" s="31">
        <v>9648207</v>
      </c>
      <c r="K15" s="32">
        <v>67139353</v>
      </c>
    </row>
    <row r="16" spans="1:11">
      <c r="A16" s="12" t="s">
        <v>9</v>
      </c>
      <c r="B16" s="31">
        <v>21112128</v>
      </c>
      <c r="C16" s="30" t="s">
        <v>56</v>
      </c>
      <c r="D16" s="31">
        <v>298320</v>
      </c>
      <c r="E16" s="30" t="s">
        <v>56</v>
      </c>
      <c r="F16" s="30" t="s">
        <v>56</v>
      </c>
      <c r="G16" s="31">
        <v>1941083</v>
      </c>
      <c r="H16" s="30" t="s">
        <v>56</v>
      </c>
      <c r="I16" s="31">
        <v>1299357</v>
      </c>
      <c r="J16" s="31">
        <v>7834440</v>
      </c>
      <c r="K16" s="32">
        <v>32485328</v>
      </c>
    </row>
    <row r="17" spans="1:11">
      <c r="A17" s="12" t="s">
        <v>10</v>
      </c>
      <c r="B17" s="31">
        <v>25372652</v>
      </c>
      <c r="C17" s="30" t="s">
        <v>56</v>
      </c>
      <c r="D17" s="31">
        <v>297089</v>
      </c>
      <c r="E17" s="30" t="s">
        <v>56</v>
      </c>
      <c r="F17" s="30" t="s">
        <v>56</v>
      </c>
      <c r="G17" s="31">
        <v>2411032</v>
      </c>
      <c r="H17" s="30" t="s">
        <v>56</v>
      </c>
      <c r="I17" s="31">
        <v>1705578</v>
      </c>
      <c r="J17" s="31">
        <v>2484298</v>
      </c>
      <c r="K17" s="32">
        <v>32270649</v>
      </c>
    </row>
    <row r="18" spans="1:11">
      <c r="A18" s="12" t="s">
        <v>11</v>
      </c>
      <c r="B18" s="31">
        <v>9144821</v>
      </c>
      <c r="C18" s="30" t="s">
        <v>56</v>
      </c>
      <c r="D18" s="30" t="s">
        <v>56</v>
      </c>
      <c r="E18" s="30" t="s">
        <v>56</v>
      </c>
      <c r="F18" s="30" t="s">
        <v>56</v>
      </c>
      <c r="G18" s="31">
        <v>3068408</v>
      </c>
      <c r="H18" s="30" t="s">
        <v>56</v>
      </c>
      <c r="I18" s="31">
        <v>398971</v>
      </c>
      <c r="J18" s="31">
        <v>3911946</v>
      </c>
      <c r="K18" s="32">
        <v>16524146</v>
      </c>
    </row>
    <row r="19" spans="1:11">
      <c r="A19" s="12" t="s">
        <v>12</v>
      </c>
      <c r="B19" s="31">
        <v>131545705</v>
      </c>
      <c r="C19" s="30" t="s">
        <v>56</v>
      </c>
      <c r="D19" s="31">
        <v>691261</v>
      </c>
      <c r="E19" s="30" t="s">
        <v>56</v>
      </c>
      <c r="F19" s="30" t="s">
        <v>56</v>
      </c>
      <c r="G19" s="31">
        <v>1911153</v>
      </c>
      <c r="H19" s="31">
        <v>236458</v>
      </c>
      <c r="I19" s="31">
        <v>16056928</v>
      </c>
      <c r="J19" s="31">
        <v>3867350</v>
      </c>
      <c r="K19" s="32">
        <v>154308855</v>
      </c>
    </row>
    <row r="20" spans="1:11">
      <c r="A20" s="12" t="s">
        <v>13</v>
      </c>
      <c r="B20" s="31">
        <v>48045108</v>
      </c>
      <c r="C20" s="30" t="s">
        <v>56</v>
      </c>
      <c r="D20" s="31">
        <v>2359149</v>
      </c>
      <c r="E20" s="30" t="s">
        <v>56</v>
      </c>
      <c r="F20" s="30" t="s">
        <v>56</v>
      </c>
      <c r="G20" s="31">
        <v>5060492</v>
      </c>
      <c r="H20" s="30" t="s">
        <v>56</v>
      </c>
      <c r="I20" s="31">
        <v>6333794</v>
      </c>
      <c r="J20" s="31">
        <v>8784293</v>
      </c>
      <c r="K20" s="32">
        <v>70582836</v>
      </c>
    </row>
    <row r="21" spans="1:11">
      <c r="A21" s="12" t="s">
        <v>14</v>
      </c>
      <c r="B21" s="31">
        <v>26695317</v>
      </c>
      <c r="C21" s="30" t="s">
        <v>56</v>
      </c>
      <c r="D21" s="30" t="s">
        <v>56</v>
      </c>
      <c r="E21" s="30" t="s">
        <v>56</v>
      </c>
      <c r="F21" s="30" t="s">
        <v>56</v>
      </c>
      <c r="G21" s="31">
        <v>999045</v>
      </c>
      <c r="H21" s="30" t="s">
        <v>56</v>
      </c>
      <c r="I21" s="31">
        <v>1240696</v>
      </c>
      <c r="J21" s="31">
        <v>2883060</v>
      </c>
      <c r="K21" s="32">
        <v>31818118</v>
      </c>
    </row>
    <row r="22" spans="1:11">
      <c r="A22" s="12" t="s">
        <v>15</v>
      </c>
      <c r="B22" s="31">
        <v>9267086</v>
      </c>
      <c r="C22" s="30" t="s">
        <v>56</v>
      </c>
      <c r="D22" s="31">
        <v>3571322</v>
      </c>
      <c r="E22" s="31">
        <v>942650</v>
      </c>
      <c r="F22" s="30" t="s">
        <v>56</v>
      </c>
      <c r="G22" s="31">
        <v>1511849</v>
      </c>
      <c r="H22" s="30" t="s">
        <v>56</v>
      </c>
      <c r="I22" s="31">
        <v>4413514</v>
      </c>
      <c r="J22" s="30" t="s">
        <v>56</v>
      </c>
      <c r="K22" s="32">
        <v>19706421</v>
      </c>
    </row>
    <row r="23" spans="1:11">
      <c r="A23" s="12" t="s">
        <v>16</v>
      </c>
      <c r="B23" s="31">
        <v>73435634</v>
      </c>
      <c r="C23" s="30" t="s">
        <v>56</v>
      </c>
      <c r="D23" s="30" t="s">
        <v>56</v>
      </c>
      <c r="E23" s="30" t="s">
        <v>56</v>
      </c>
      <c r="F23" s="30" t="s">
        <v>56</v>
      </c>
      <c r="G23" s="31">
        <v>1526791</v>
      </c>
      <c r="H23" s="30" t="s">
        <v>56</v>
      </c>
      <c r="I23" s="31">
        <v>6910738</v>
      </c>
      <c r="J23" s="31">
        <v>2412673</v>
      </c>
      <c r="K23" s="32">
        <v>84285836</v>
      </c>
    </row>
    <row r="24" spans="1:11">
      <c r="A24" s="12" t="s">
        <v>17</v>
      </c>
      <c r="B24" s="31">
        <v>32123404</v>
      </c>
      <c r="C24" s="30" t="s">
        <v>56</v>
      </c>
      <c r="D24" s="31">
        <v>2148420</v>
      </c>
      <c r="E24" s="30" t="s">
        <v>56</v>
      </c>
      <c r="F24" s="30" t="s">
        <v>56</v>
      </c>
      <c r="G24" s="31">
        <v>9973250</v>
      </c>
      <c r="H24" s="30" t="s">
        <v>56</v>
      </c>
      <c r="I24" s="31">
        <v>5786810</v>
      </c>
      <c r="J24" s="31">
        <v>44710053</v>
      </c>
      <c r="K24" s="32">
        <v>94741937</v>
      </c>
    </row>
    <row r="25" spans="1:11">
      <c r="A25" s="12" t="s">
        <v>18</v>
      </c>
      <c r="B25" s="31">
        <v>258696701</v>
      </c>
      <c r="C25" s="30" t="s">
        <v>56</v>
      </c>
      <c r="D25" s="31">
        <v>37744231</v>
      </c>
      <c r="E25" s="31">
        <v>390098</v>
      </c>
      <c r="F25" s="31">
        <v>176246</v>
      </c>
      <c r="G25" s="31">
        <v>51790193</v>
      </c>
      <c r="H25" s="31">
        <v>51150440</v>
      </c>
      <c r="I25" s="31">
        <v>137460326</v>
      </c>
      <c r="J25" s="31">
        <v>256290723</v>
      </c>
      <c r="K25" s="32">
        <v>793698958</v>
      </c>
    </row>
    <row r="26" spans="1:11">
      <c r="A26" s="12" t="s">
        <v>19</v>
      </c>
      <c r="B26" s="31">
        <v>26232637</v>
      </c>
      <c r="C26" s="30" t="s">
        <v>56</v>
      </c>
      <c r="D26" s="31">
        <v>419799</v>
      </c>
      <c r="E26" s="30" t="s">
        <v>56</v>
      </c>
      <c r="F26" s="30" t="s">
        <v>56</v>
      </c>
      <c r="G26" s="31">
        <v>4218417</v>
      </c>
      <c r="H26" s="31">
        <v>7185</v>
      </c>
      <c r="I26" s="31">
        <v>5574094</v>
      </c>
      <c r="J26" s="31">
        <v>7008072</v>
      </c>
      <c r="K26" s="32">
        <v>43460204</v>
      </c>
    </row>
    <row r="27" spans="1:11">
      <c r="A27" s="12" t="s">
        <v>20</v>
      </c>
      <c r="B27" s="31">
        <v>10422448</v>
      </c>
      <c r="C27" s="30" t="s">
        <v>56</v>
      </c>
      <c r="D27" s="31">
        <v>190093</v>
      </c>
      <c r="E27" s="30" t="s">
        <v>56</v>
      </c>
      <c r="F27" s="30" t="s">
        <v>56</v>
      </c>
      <c r="G27" s="31">
        <v>1733512</v>
      </c>
      <c r="H27" s="31">
        <v>403083</v>
      </c>
      <c r="I27" s="31">
        <v>7211132</v>
      </c>
      <c r="J27" s="31">
        <v>4346164</v>
      </c>
      <c r="K27" s="32">
        <v>24306432</v>
      </c>
    </row>
    <row r="28" spans="1:11">
      <c r="A28" s="12" t="s">
        <v>21</v>
      </c>
      <c r="B28" s="31">
        <v>324899000</v>
      </c>
      <c r="C28" s="30" t="s">
        <v>56</v>
      </c>
      <c r="D28" s="31">
        <v>470152000</v>
      </c>
      <c r="E28" s="31">
        <v>1883000</v>
      </c>
      <c r="F28" s="31">
        <v>629000</v>
      </c>
      <c r="G28" s="31">
        <v>253760000</v>
      </c>
      <c r="H28" s="31">
        <v>120457000</v>
      </c>
      <c r="I28" s="31">
        <v>1592840000</v>
      </c>
      <c r="J28" s="31">
        <v>88719000</v>
      </c>
      <c r="K28" s="32">
        <v>2853339000</v>
      </c>
    </row>
    <row r="29" spans="1:11">
      <c r="A29" s="12" t="s">
        <v>22</v>
      </c>
      <c r="B29" s="31">
        <v>186955438</v>
      </c>
      <c r="C29" s="30" t="s">
        <v>56</v>
      </c>
      <c r="D29" s="31">
        <v>1553882</v>
      </c>
      <c r="E29" s="31">
        <v>90747</v>
      </c>
      <c r="F29" s="31">
        <v>162845</v>
      </c>
      <c r="G29" s="31">
        <v>3263608</v>
      </c>
      <c r="H29" s="31">
        <v>2936</v>
      </c>
      <c r="I29" s="31">
        <v>24707081</v>
      </c>
      <c r="J29" s="31">
        <v>10993105</v>
      </c>
      <c r="K29" s="32">
        <v>227729642</v>
      </c>
    </row>
    <row r="30" spans="1:11">
      <c r="A30" s="12" t="s">
        <v>23</v>
      </c>
      <c r="B30" s="31">
        <v>9444598</v>
      </c>
      <c r="C30" s="30" t="s">
        <v>56</v>
      </c>
      <c r="D30" s="31">
        <v>147043</v>
      </c>
      <c r="E30" s="30" t="s">
        <v>56</v>
      </c>
      <c r="F30" s="30" t="s">
        <v>56</v>
      </c>
      <c r="G30" s="31">
        <v>1830307</v>
      </c>
      <c r="H30" s="31">
        <v>249046</v>
      </c>
      <c r="I30" s="31">
        <v>6919150</v>
      </c>
      <c r="J30" s="31">
        <v>4318897</v>
      </c>
      <c r="K30" s="32">
        <v>22909041</v>
      </c>
    </row>
    <row r="31" spans="1:11">
      <c r="A31" s="12" t="s">
        <v>24</v>
      </c>
      <c r="B31" s="31">
        <v>10580668</v>
      </c>
      <c r="C31" s="30" t="s">
        <v>56</v>
      </c>
      <c r="D31" s="31">
        <v>1738736</v>
      </c>
      <c r="E31" s="31">
        <v>692805</v>
      </c>
      <c r="F31" s="30" t="s">
        <v>56</v>
      </c>
      <c r="G31" s="31">
        <v>5951686</v>
      </c>
      <c r="H31" s="30" t="s">
        <v>56</v>
      </c>
      <c r="I31" s="31">
        <v>6407442</v>
      </c>
      <c r="J31" s="31">
        <v>8369405</v>
      </c>
      <c r="K31" s="32">
        <v>33740742</v>
      </c>
    </row>
    <row r="32" spans="1:11">
      <c r="A32" s="12" t="s">
        <v>25</v>
      </c>
      <c r="B32" s="31">
        <v>16051217</v>
      </c>
      <c r="C32" s="30" t="s">
        <v>56</v>
      </c>
      <c r="D32" s="31">
        <v>259326</v>
      </c>
      <c r="E32" s="30" t="s">
        <v>56</v>
      </c>
      <c r="F32" s="30" t="s">
        <v>56</v>
      </c>
      <c r="G32" s="31">
        <v>211082</v>
      </c>
      <c r="H32" s="30" t="s">
        <v>56</v>
      </c>
      <c r="I32" s="31">
        <v>2855670</v>
      </c>
      <c r="J32" s="31">
        <v>5921034</v>
      </c>
      <c r="K32" s="32">
        <v>25298329</v>
      </c>
    </row>
    <row r="33" spans="1:11">
      <c r="A33" s="13" t="s">
        <v>50</v>
      </c>
      <c r="B33" s="25">
        <f>SUM(B9:B32)</f>
        <v>1406744239</v>
      </c>
      <c r="C33" s="25">
        <f t="shared" ref="C33:K33" si="0">SUM(C9:C32)</f>
        <v>493394</v>
      </c>
      <c r="D33" s="25">
        <f t="shared" si="0"/>
        <v>525665678</v>
      </c>
      <c r="E33" s="25">
        <f t="shared" si="0"/>
        <v>3999300</v>
      </c>
      <c r="F33" s="25">
        <f t="shared" si="0"/>
        <v>968091</v>
      </c>
      <c r="G33" s="25">
        <f t="shared" si="0"/>
        <v>424374783</v>
      </c>
      <c r="H33" s="25">
        <f t="shared" si="0"/>
        <v>177232169</v>
      </c>
      <c r="I33" s="28">
        <f t="shared" si="0"/>
        <v>1955130194</v>
      </c>
      <c r="J33" s="25">
        <f t="shared" si="0"/>
        <v>496546973</v>
      </c>
      <c r="K33" s="27">
        <f t="shared" si="0"/>
        <v>4991154821</v>
      </c>
    </row>
    <row r="34" spans="1:11">
      <c r="A34" s="12"/>
      <c r="B34" s="25"/>
      <c r="C34" s="26"/>
      <c r="D34" s="25"/>
      <c r="E34" s="26"/>
      <c r="F34" s="26"/>
      <c r="G34" s="25"/>
      <c r="H34" s="25"/>
      <c r="I34" s="28"/>
      <c r="J34" s="25"/>
      <c r="K34" s="27"/>
    </row>
    <row r="35" spans="1:11" ht="23.25">
      <c r="A35" s="14" t="s">
        <v>51</v>
      </c>
      <c r="B35" s="25"/>
      <c r="C35" s="26"/>
      <c r="D35" s="25"/>
      <c r="E35" s="26"/>
      <c r="F35" s="26"/>
      <c r="G35" s="25"/>
      <c r="H35" s="25"/>
      <c r="I35" s="28"/>
      <c r="J35" s="25"/>
      <c r="K35" s="27"/>
    </row>
    <row r="36" spans="1:11">
      <c r="A36" s="12" t="s">
        <v>2</v>
      </c>
      <c r="B36" s="33">
        <v>7289229</v>
      </c>
      <c r="C36" s="30" t="s">
        <v>56</v>
      </c>
      <c r="D36" s="30" t="s">
        <v>56</v>
      </c>
      <c r="E36" s="30" t="s">
        <v>56</v>
      </c>
      <c r="F36" s="30" t="s">
        <v>56</v>
      </c>
      <c r="G36" s="33">
        <v>1637776</v>
      </c>
      <c r="H36" s="30" t="s">
        <v>56</v>
      </c>
      <c r="I36" s="33">
        <v>-14345</v>
      </c>
      <c r="J36" s="33">
        <v>547721</v>
      </c>
      <c r="K36" s="32">
        <v>9460381</v>
      </c>
    </row>
    <row r="37" spans="1:11" ht="17.25" customHeight="1">
      <c r="A37" s="13" t="s">
        <v>50</v>
      </c>
      <c r="B37" s="25">
        <f>SUM(B36)</f>
        <v>7289229</v>
      </c>
      <c r="C37" s="25">
        <f t="shared" ref="C37:K37" si="1">SUM(C36)</f>
        <v>0</v>
      </c>
      <c r="D37" s="25">
        <f t="shared" si="1"/>
        <v>0</v>
      </c>
      <c r="E37" s="25">
        <f t="shared" si="1"/>
        <v>0</v>
      </c>
      <c r="F37" s="25">
        <f t="shared" si="1"/>
        <v>0</v>
      </c>
      <c r="G37" s="25">
        <f t="shared" si="1"/>
        <v>1637776</v>
      </c>
      <c r="H37" s="25">
        <f t="shared" si="1"/>
        <v>0</v>
      </c>
      <c r="I37" s="33">
        <f t="shared" si="1"/>
        <v>-14345</v>
      </c>
      <c r="J37" s="25">
        <f t="shared" si="1"/>
        <v>547721</v>
      </c>
      <c r="K37" s="27">
        <f t="shared" si="1"/>
        <v>9460381</v>
      </c>
    </row>
    <row r="38" spans="1:11" ht="15.75" thickBot="1">
      <c r="A38" s="15"/>
      <c r="B38" s="2"/>
      <c r="C38" s="3"/>
      <c r="D38" s="2"/>
      <c r="E38" s="3"/>
      <c r="F38" s="3"/>
      <c r="G38" s="2"/>
      <c r="H38" s="2"/>
      <c r="I38" s="2"/>
      <c r="J38" s="2"/>
      <c r="K38" s="17"/>
    </row>
    <row r="39" spans="1:11" ht="30" customHeight="1" thickTop="1" thickBot="1">
      <c r="A39" s="29" t="s">
        <v>52</v>
      </c>
      <c r="B39" s="34">
        <f t="shared" ref="B39:K39" si="2">B33+B37</f>
        <v>1414033468</v>
      </c>
      <c r="C39" s="34">
        <f t="shared" si="2"/>
        <v>493394</v>
      </c>
      <c r="D39" s="34">
        <f t="shared" si="2"/>
        <v>525665678</v>
      </c>
      <c r="E39" s="34">
        <f t="shared" si="2"/>
        <v>3999300</v>
      </c>
      <c r="F39" s="34">
        <f t="shared" si="2"/>
        <v>968091</v>
      </c>
      <c r="G39" s="34">
        <f t="shared" si="2"/>
        <v>426012559</v>
      </c>
      <c r="H39" s="34">
        <f t="shared" si="2"/>
        <v>177232169</v>
      </c>
      <c r="I39" s="34">
        <f t="shared" si="2"/>
        <v>1955115849</v>
      </c>
      <c r="J39" s="34">
        <f t="shared" si="2"/>
        <v>497094694</v>
      </c>
      <c r="K39" s="34">
        <f t="shared" si="2"/>
        <v>5000615202</v>
      </c>
    </row>
    <row r="40" spans="1:11" ht="15.75" thickTop="1">
      <c r="A40" s="10" t="s">
        <v>53</v>
      </c>
    </row>
    <row r="41" spans="1:11">
      <c r="A41" s="9"/>
    </row>
    <row r="42" spans="1:11">
      <c r="A42" s="10" t="s">
        <v>54</v>
      </c>
    </row>
    <row r="43" spans="1:11">
      <c r="A43" s="10" t="s">
        <v>55</v>
      </c>
    </row>
  </sheetData>
  <mergeCells count="1">
    <mergeCell ref="D4:F4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2014-12-05T16:30:32Z</dcterms:created>
  <dcterms:modified xsi:type="dcterms:W3CDTF">2015-05-21T15:15:19Z</dcterms:modified>
</cp:coreProperties>
</file>