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1475" windowHeight="5445"/>
  </bookViews>
  <sheets>
    <sheet name="table126_1314" sheetId="1" r:id="rId1"/>
    <sheet name="table127_1314" sheetId="2" r:id="rId2"/>
    <sheet name="table128_1314" sheetId="3" r:id="rId3"/>
  </sheets>
  <calcPr calcId="125725"/>
</workbook>
</file>

<file path=xl/calcChain.xml><?xml version="1.0" encoding="utf-8"?>
<calcChain xmlns="http://schemas.openxmlformats.org/spreadsheetml/2006/main">
  <c r="O54" i="3"/>
  <c r="N54"/>
  <c r="M54"/>
  <c r="L54"/>
  <c r="K54"/>
  <c r="J54"/>
  <c r="I54"/>
  <c r="H54"/>
  <c r="G54"/>
  <c r="F54"/>
  <c r="E54"/>
  <c r="D54"/>
  <c r="P54" s="1"/>
  <c r="C54"/>
  <c r="B54"/>
  <c r="P58"/>
  <c r="P56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29"/>
  <c r="O40" i="2"/>
  <c r="N40"/>
  <c r="M40"/>
  <c r="L40"/>
  <c r="K40"/>
  <c r="J40"/>
  <c r="I40"/>
  <c r="H40"/>
  <c r="G40"/>
  <c r="F40"/>
  <c r="E40"/>
  <c r="D40"/>
  <c r="C40"/>
  <c r="B40"/>
  <c r="O30"/>
  <c r="N30"/>
  <c r="M30"/>
  <c r="L30"/>
  <c r="K30"/>
  <c r="K34" s="1"/>
  <c r="J30"/>
  <c r="J34" s="1"/>
  <c r="I30"/>
  <c r="H30"/>
  <c r="G30"/>
  <c r="F30"/>
  <c r="F34" s="1"/>
  <c r="E30"/>
  <c r="D30"/>
  <c r="C30"/>
  <c r="B30"/>
  <c r="P38"/>
  <c r="P36"/>
  <c r="P32"/>
  <c r="P1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9"/>
  <c r="P8"/>
  <c r="P7"/>
  <c r="P6"/>
  <c r="P35" i="1"/>
  <c r="O35"/>
  <c r="N35"/>
  <c r="M35"/>
  <c r="L35"/>
  <c r="K35"/>
  <c r="J35"/>
  <c r="I35"/>
  <c r="H35"/>
  <c r="G35"/>
  <c r="F35"/>
  <c r="E35"/>
  <c r="D35"/>
  <c r="C35"/>
  <c r="B35"/>
  <c r="P37"/>
  <c r="P34"/>
  <c r="P33"/>
  <c r="P32"/>
  <c r="P31"/>
  <c r="P30"/>
  <c r="P29"/>
  <c r="P28"/>
  <c r="P27"/>
  <c r="P26"/>
  <c r="P25"/>
  <c r="P24"/>
  <c r="P23"/>
  <c r="P22"/>
  <c r="P21"/>
  <c r="P19"/>
  <c r="P18"/>
  <c r="P17"/>
  <c r="P16"/>
  <c r="P15"/>
  <c r="P14"/>
  <c r="P13"/>
  <c r="P12"/>
  <c r="P11"/>
  <c r="P10"/>
  <c r="P9"/>
  <c r="P8"/>
  <c r="P7"/>
  <c r="O19"/>
  <c r="N19"/>
  <c r="M19"/>
  <c r="L19"/>
  <c r="K19"/>
  <c r="J19"/>
  <c r="I19"/>
  <c r="H19"/>
  <c r="G19"/>
  <c r="F19"/>
  <c r="E19"/>
  <c r="D19"/>
  <c r="C19"/>
  <c r="B19"/>
  <c r="P6"/>
  <c r="P40" i="2" l="1"/>
  <c r="P30"/>
  <c r="P34" s="1"/>
</calcChain>
</file>

<file path=xl/sharedStrings.xml><?xml version="1.0" encoding="utf-8"?>
<sst xmlns="http://schemas.openxmlformats.org/spreadsheetml/2006/main" count="841" uniqueCount="136">
  <si>
    <t>Transferring To:</t>
  </si>
  <si>
    <t>CROWDER</t>
  </si>
  <si>
    <t>EAST CENTRAL</t>
  </si>
  <si>
    <t>JEFFERSON</t>
  </si>
  <si>
    <t>LINN STATE</t>
  </si>
  <si>
    <t>MCCKC</t>
  </si>
  <si>
    <t>MINERAL</t>
  </si>
  <si>
    <t>MO STATE WP</t>
  </si>
  <si>
    <t>MOBERLY</t>
  </si>
  <si>
    <t>OZARK TECHNICAL COLLEGE</t>
  </si>
  <si>
    <t>ST CHARLES</t>
  </si>
  <si>
    <t>STATE FAIR</t>
  </si>
  <si>
    <t>STL CC</t>
  </si>
  <si>
    <t>THREE RIVERS</t>
  </si>
  <si>
    <t>Transferring From:</t>
  </si>
  <si>
    <t>HARRIS-STOWE STATE UNIVERSITY</t>
  </si>
  <si>
    <t>LINCOLN UNIVERSITY</t>
  </si>
  <si>
    <t>MISSOURI SOUTHERN STATE UNIVERSITY</t>
  </si>
  <si>
    <t>MISSOURI STATE UNIVERSITY</t>
  </si>
  <si>
    <t>MISSOURI WESTERN STATE UNIV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</si>
  <si>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</si>
  <si>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</si>
  <si>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</si>
  <si>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</si>
  <si>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</si>
  <si>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</si>
  <si>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</si>
  <si>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CROWDER COLLEGE</t>
  </si>
  <si>
    <t>EAST CENTRAL COLLEGE</t>
  </si>
  <si>
    <t>JEFFERSON COLLEGE</t>
  </si>
  <si>
    <t>METROPOLITAN COMMUNITY COLLEGE</t>
  </si>
  <si>
    <t>MINERAL AREA COLLEGE</t>
  </si>
  <si>
    <t>MISSOURI STATE UNIVERSITY - WEST PLAINS</t>
  </si>
  <si>
    <t>MOBERLY AREA COMMUNITY COLLEGE</t>
  </si>
  <si>
    <t>NORTH CENTRAL MISSOURI COLLEGE</t>
  </si>
  <si>
    <t>OZARKS TECHNICAL COMMUNITY COLLEGE</t>
  </si>
  <si>
    <t>ST CHARLES COMMUNITY COLLEGE</t>
  </si>
  <si>
    <t>ST LOUIS COMMUNITY COLLEGE</t>
  </si>
  <si>
    <t>STATE FAIR COMMUNITY COLLEGE</t>
  </si>
  <si>
    <t>STATE TECHNICAL COLLEGE OF MISSOURI</t>
  </si>
  <si>
    <t>THREE RIVERS COMMUNITY COLLEGE</t>
  </si>
  <si>
    <t>MISSOURI UNIVERSITY OF SCIENCE AND TECH</t>
  </si>
  <si>
    <t>AVILA UNIVERSITY</t>
  </si>
  <si>
    <t>CENTRAL METHODIST UNIVERSITY</t>
  </si>
  <si>
    <t>COLLEGE OF THE OZARKS</t>
  </si>
  <si>
    <t>COLUMBIA COLLEGE</t>
  </si>
  <si>
    <t>CULVER STOCKTON COLLEGE</t>
  </si>
  <si>
    <t>DRURY UNIVERSITY</t>
  </si>
  <si>
    <t>EVANGEL UNIVERSITY</t>
  </si>
  <si>
    <t>FONTBONNE UNIVERSITY</t>
  </si>
  <si>
    <t>HANNIBAL-LAGRANGE UNIVERSITY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</si>
  <si>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</si>
  <si>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</si>
  <si>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</si>
  <si>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</si>
  <si>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</si>
  <si>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</si>
  <si>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</si>
  <si>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</si>
  <si>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</si>
  <si>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</si>
  <si>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</si>
  <si>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</si>
  <si>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</si>
  <si>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</t>
  </si>
  <si>
    <t>COTTEY COLLEGE</t>
  </si>
  <si>
    <t>WENTWORTH MILITARY ACADEMY</t>
  </si>
  <si>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</si>
  <si>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</si>
  <si>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</si>
  <si>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</si>
  <si>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</si>
  <si>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</si>
  <si>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</si>
  <si>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</si>
  <si>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</si>
  <si>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</si>
  <si>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</si>
  <si>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</si>
  <si>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</si>
  <si>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</si>
  <si>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</si>
  <si>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</si>
  <si>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</si>
  <si>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</si>
  <si>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MASSACHUSETTES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</si>
  <si>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</si>
  <si>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</si>
  <si>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</si>
  <si>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</si>
  <si>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</si>
  <si>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</si>
  <si>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</si>
  <si>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</si>
  <si>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</si>
  <si>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</si>
  <si>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</si>
  <si>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</si>
  <si>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</si>
  <si>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</si>
  <si>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</si>
  <si>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</si>
  <si>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</si>
  <si>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</si>
  <si>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</si>
  <si>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SOUTH CAROLINA</t>
  </si>
  <si>
    <t>SOUTH DAKOTA</t>
  </si>
  <si>
    <t>TENNESSEE</t>
  </si>
  <si>
    <t>TEXAS</t>
  </si>
  <si>
    <t>UTAH</t>
  </si>
  <si>
    <t>VIRGINIA</t>
  </si>
  <si>
    <t>WASHINGTON</t>
  </si>
  <si>
    <t>WISCONSIN</t>
  </si>
  <si>
    <t>WEST VIRGINIA</t>
  </si>
  <si>
    <t>WYOMING</t>
  </si>
  <si>
    <t>NORTH-CENTRAL</t>
  </si>
  <si>
    <t>Unknown/Other</t>
  </si>
  <si>
    <t>-</t>
  </si>
  <si>
    <t>Total</t>
  </si>
  <si>
    <t>Subtotal</t>
  </si>
  <si>
    <t>GRAND TOTAL PUBLIC INSTITUTIONS</t>
  </si>
  <si>
    <t>SOURCE: National Student Clearinghouse; supplemented as needed using EMSAS</t>
  </si>
  <si>
    <t>TABLE 126</t>
  </si>
  <si>
    <t xml:space="preserve">INSTITUTIONAL ORIGIN OF FIRST-TIME UNDERGRADUATE TRANSFER STUDENTS TO  PUBLIC CERTIFICATE AND ASSOCIATE DEGREE-GRANTING INSTITUTIONS FROM PUBLIC DEGREE-GRANTING INSTITUTIONS </t>
  </si>
  <si>
    <t>FALL 2013</t>
  </si>
  <si>
    <t>GRAND TOTAL INDEPENDENT INSTITUTIONS</t>
  </si>
  <si>
    <t>OTHER MO INSTITUTIONS</t>
  </si>
  <si>
    <t>GRAND TOTAL PRIVATE/OTHER INSTITUTIONS</t>
  </si>
  <si>
    <t>MISSOURI TOTAL</t>
  </si>
  <si>
    <t>GRAND TOTAL</t>
  </si>
  <si>
    <t>Out-of-State Total</t>
  </si>
  <si>
    <t>TABLE 128</t>
  </si>
  <si>
    <t>INSTITUTIONAL ORIGIN OF FIRST-TIME UNDERGRADUATE TRANSFER STUDENTS TO PUBLIC CERTIFICATE AND ASSOCIATE DEGREE-GRANTING INSTITUTIONS FROM US STATES</t>
  </si>
  <si>
    <t>TABLE 127</t>
  </si>
  <si>
    <t>INSTITUTIONAL ORIGIN OF FIRST-TIME UNDERGRADUATE TRANSFER STUDENTS TO PUBLIC CERTIFICATE AND ASSOCIATE DEGREE-GRANTING INSTITUTIONS FROM PRIVATE NOT-FOR-PROFIT (INDEPENDENT)</t>
  </si>
  <si>
    <t>AND OTHER MISSOURI INSTITUTIONS, FALL 2013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</si>
</sst>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 indent="2"/>
    </xf>
    <xf numFmtId="3" fontId="2" fillId="0" borderId="0" xfId="0" applyNumberFormat="1" applyFont="1" applyAlignment="1">
      <alignment wrapText="1"/>
    </xf>
    <xf numFmtId="3" fontId="1" fillId="0" borderId="0" xfId="0" applyNumberFormat="1" applyFont="1" applyFill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0" xfId="0" applyFont="1" applyFill="1" applyBorder="1" applyAlignment="1"/>
    <xf numFmtId="3" fontId="2" fillId="0" borderId="1" xfId="0" applyNumberFormat="1" applyFont="1" applyBorder="1" applyAlignment="1">
      <alignment wrapText="1"/>
    </xf>
    <xf numFmtId="3" fontId="2" fillId="0" borderId="0" xfId="0" applyNumberFormat="1" applyFont="1" applyFill="1" applyBorder="1"/>
    <xf numFmtId="0" fontId="0" fillId="0" borderId="2" xfId="0" applyBorder="1"/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right" wrapText="1" indent="2"/>
    </xf>
    <xf numFmtId="3" fontId="2" fillId="0" borderId="1" xfId="0" applyNumberFormat="1" applyFont="1" applyBorder="1" applyAlignment="1">
      <alignment horizontal="right" wrapText="1" indent="2"/>
    </xf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 indent="2"/>
    </xf>
    <xf numFmtId="0" fontId="1" fillId="0" borderId="0" xfId="0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0" fillId="0" borderId="0" xfId="0"/>
    <xf numFmtId="0" fontId="1" fillId="0" borderId="0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vertical="top" wrapText="1"/>
    </xf>
    <xf numFmtId="0" fontId="2" fillId="0" borderId="2" xfId="0" applyFont="1" applyBorder="1"/>
    <xf numFmtId="3" fontId="1" fillId="0" borderId="0" xfId="0" applyNumberFormat="1" applyFont="1" applyFill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/>
    <xf numFmtId="3" fontId="2" fillId="0" borderId="11" xfId="0" applyNumberFormat="1" applyFont="1" applyBorder="1" applyAlignment="1">
      <alignment horizontal="center" wrapText="1"/>
    </xf>
    <xf numFmtId="3" fontId="0" fillId="0" borderId="0" xfId="0" applyNumberFormat="1"/>
    <xf numFmtId="0" fontId="1" fillId="0" borderId="2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right" indent="2"/>
    </xf>
    <xf numFmtId="0" fontId="2" fillId="0" borderId="3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3" fontId="2" fillId="0" borderId="0" xfId="0" applyNumberFormat="1" applyFont="1" applyBorder="1"/>
    <xf numFmtId="3" fontId="0" fillId="0" borderId="7" xfId="0" applyNumberFormat="1" applyBorder="1" applyAlignment="1">
      <alignment horizontal="center" wrapText="1"/>
    </xf>
    <xf numFmtId="3" fontId="2" fillId="0" borderId="7" xfId="0" applyNumberFormat="1" applyFont="1" applyBorder="1"/>
    <xf numFmtId="3" fontId="2" fillId="0" borderId="6" xfId="0" applyNumberFormat="1" applyFont="1" applyBorder="1" applyAlignment="1">
      <alignment horizontal="center" wrapText="1"/>
    </xf>
    <xf numFmtId="3" fontId="1" fillId="0" borderId="0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3" fontId="1" fillId="0" borderId="10" xfId="0" applyNumberFormat="1" applyFont="1" applyFill="1" applyBorder="1" applyAlignment="1">
      <alignment wrapText="1"/>
    </xf>
    <xf numFmtId="3" fontId="1" fillId="0" borderId="7" xfId="0" applyNumberFormat="1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2" fillId="0" borderId="10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Normal="100" workbookViewId="0"/>
  </sheetViews>
  <sheetFormatPr defaultRowHeight="15"/>
  <cols>
    <col min="1" max="1" width="36.85546875" style="5" customWidth="1"/>
    <col min="11" max="11" width="10.42578125" customWidth="1"/>
  </cols>
  <sheetData>
    <row r="1" spans="1:16">
      <c r="A1" s="28" t="s">
        <v>122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>
      <c r="A2" s="28" t="s">
        <v>123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5.75" thickBot="1">
      <c r="A3" s="28" t="s">
        <v>124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" customHeight="1" thickTop="1">
      <c r="A4" s="14"/>
      <c r="B4" s="70" t="s">
        <v>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/>
      <c r="P4" s="18"/>
    </row>
    <row r="5" spans="1:16" ht="33.75">
      <c r="A5" s="19" t="s">
        <v>14</v>
      </c>
      <c r="B5" s="21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6</v>
      </c>
      <c r="H5" s="19" t="s">
        <v>7</v>
      </c>
      <c r="I5" s="19" t="s">
        <v>8</v>
      </c>
      <c r="J5" s="19" t="s">
        <v>115</v>
      </c>
      <c r="K5" s="19" t="s">
        <v>9</v>
      </c>
      <c r="L5" s="19" t="s">
        <v>10</v>
      </c>
      <c r="M5" s="19" t="s">
        <v>11</v>
      </c>
      <c r="N5" s="19" t="s">
        <v>12</v>
      </c>
      <c r="O5" s="24" t="s">
        <v>13</v>
      </c>
      <c r="P5" s="20" t="s">
        <v>118</v>
      </c>
    </row>
    <row r="6" spans="1:16">
      <c r="A6" s="6" t="s">
        <v>15</v>
      </c>
      <c r="B6" s="22" t="s">
        <v>117</v>
      </c>
      <c r="C6" s="9" t="s">
        <v>117</v>
      </c>
      <c r="D6" s="9" t="s">
        <v>117</v>
      </c>
      <c r="E6" s="9" t="s">
        <v>117</v>
      </c>
      <c r="F6" s="9" t="s">
        <v>117</v>
      </c>
      <c r="G6" s="9" t="s">
        <v>117</v>
      </c>
      <c r="H6" s="9" t="s">
        <v>117</v>
      </c>
      <c r="I6" s="9" t="s">
        <v>117</v>
      </c>
      <c r="J6" s="9" t="s">
        <v>117</v>
      </c>
      <c r="K6" s="9" t="s">
        <v>117</v>
      </c>
      <c r="L6" s="9" t="s">
        <v>117</v>
      </c>
      <c r="M6" s="9" t="s">
        <v>117</v>
      </c>
      <c r="N6" s="9">
        <v>35</v>
      </c>
      <c r="O6" s="10" t="s">
        <v>117</v>
      </c>
      <c r="P6" s="25">
        <f>SUM(B6:O6)</f>
        <v>35</v>
      </c>
    </row>
    <row r="7" spans="1:16">
      <c r="A7" s="6" t="s">
        <v>16</v>
      </c>
      <c r="B7" s="22" t="s">
        <v>117</v>
      </c>
      <c r="C7" s="9">
        <v>1</v>
      </c>
      <c r="D7" s="9" t="s">
        <v>117</v>
      </c>
      <c r="E7" s="9">
        <v>16</v>
      </c>
      <c r="F7" s="9">
        <v>2</v>
      </c>
      <c r="G7" s="9" t="s">
        <v>117</v>
      </c>
      <c r="H7" s="9">
        <v>1</v>
      </c>
      <c r="I7" s="9">
        <v>2</v>
      </c>
      <c r="J7" s="9" t="s">
        <v>117</v>
      </c>
      <c r="K7" s="9">
        <v>5</v>
      </c>
      <c r="L7" s="9" t="s">
        <v>117</v>
      </c>
      <c r="M7" s="9">
        <v>4</v>
      </c>
      <c r="N7" s="9">
        <v>20</v>
      </c>
      <c r="O7" s="10">
        <v>1</v>
      </c>
      <c r="P7" s="25">
        <f t="shared" ref="P7:P19" si="0">SUM(B7:O7)</f>
        <v>52</v>
      </c>
    </row>
    <row r="8" spans="1:16">
      <c r="A8" s="6" t="s">
        <v>17</v>
      </c>
      <c r="B8" s="22">
        <v>38</v>
      </c>
      <c r="C8" s="9">
        <v>1</v>
      </c>
      <c r="D8" s="9" t="s">
        <v>117</v>
      </c>
      <c r="E8" s="9">
        <v>1</v>
      </c>
      <c r="F8" s="9">
        <v>3</v>
      </c>
      <c r="G8" s="9" t="s">
        <v>117</v>
      </c>
      <c r="H8" s="9">
        <v>1</v>
      </c>
      <c r="I8" s="9" t="s">
        <v>117</v>
      </c>
      <c r="J8" s="9" t="s">
        <v>117</v>
      </c>
      <c r="K8" s="9">
        <v>12</v>
      </c>
      <c r="L8" s="9" t="s">
        <v>117</v>
      </c>
      <c r="M8" s="9" t="s">
        <v>117</v>
      </c>
      <c r="N8" s="9">
        <v>3</v>
      </c>
      <c r="O8" s="10" t="s">
        <v>117</v>
      </c>
      <c r="P8" s="25">
        <f t="shared" si="0"/>
        <v>59</v>
      </c>
    </row>
    <row r="9" spans="1:16">
      <c r="A9" s="6" t="s">
        <v>18</v>
      </c>
      <c r="B9" s="22">
        <v>3</v>
      </c>
      <c r="C9" s="9">
        <v>3</v>
      </c>
      <c r="D9" s="9">
        <v>2</v>
      </c>
      <c r="E9" s="9">
        <v>2</v>
      </c>
      <c r="F9" s="9">
        <v>19</v>
      </c>
      <c r="G9" s="9">
        <v>1</v>
      </c>
      <c r="H9" s="9">
        <v>8</v>
      </c>
      <c r="I9" s="9">
        <v>6</v>
      </c>
      <c r="J9" s="9">
        <v>1</v>
      </c>
      <c r="K9" s="9">
        <v>130</v>
      </c>
      <c r="L9" s="9">
        <v>16</v>
      </c>
      <c r="M9" s="9">
        <v>5</v>
      </c>
      <c r="N9" s="9">
        <v>29</v>
      </c>
      <c r="O9" s="10" t="s">
        <v>117</v>
      </c>
      <c r="P9" s="25">
        <f t="shared" si="0"/>
        <v>225</v>
      </c>
    </row>
    <row r="10" spans="1:16">
      <c r="A10" s="6" t="s">
        <v>41</v>
      </c>
      <c r="B10" s="22" t="s">
        <v>117</v>
      </c>
      <c r="C10" s="9">
        <v>5</v>
      </c>
      <c r="D10" s="9">
        <v>5</v>
      </c>
      <c r="E10" s="9">
        <v>2</v>
      </c>
      <c r="F10" s="9">
        <v>4</v>
      </c>
      <c r="G10" s="9" t="s">
        <v>117</v>
      </c>
      <c r="H10" s="9" t="s">
        <v>117</v>
      </c>
      <c r="I10" s="9">
        <v>1</v>
      </c>
      <c r="J10" s="9" t="s">
        <v>117</v>
      </c>
      <c r="K10" s="9">
        <v>1</v>
      </c>
      <c r="L10" s="9">
        <v>8</v>
      </c>
      <c r="M10" s="9" t="s">
        <v>117</v>
      </c>
      <c r="N10" s="9">
        <v>24</v>
      </c>
      <c r="O10" s="10" t="s">
        <v>117</v>
      </c>
      <c r="P10" s="25">
        <f t="shared" si="0"/>
        <v>50</v>
      </c>
    </row>
    <row r="11" spans="1:16">
      <c r="A11" s="6" t="s">
        <v>19</v>
      </c>
      <c r="B11" s="22" t="s">
        <v>117</v>
      </c>
      <c r="C11" s="9" t="s">
        <v>117</v>
      </c>
      <c r="D11" s="9" t="s">
        <v>117</v>
      </c>
      <c r="E11" s="9" t="s">
        <v>117</v>
      </c>
      <c r="F11" s="9">
        <v>33</v>
      </c>
      <c r="G11" s="9">
        <v>1</v>
      </c>
      <c r="H11" s="9" t="s">
        <v>117</v>
      </c>
      <c r="I11" s="9">
        <v>1</v>
      </c>
      <c r="J11" s="9">
        <v>21</v>
      </c>
      <c r="K11" s="9">
        <v>2</v>
      </c>
      <c r="L11" s="9" t="s">
        <v>117</v>
      </c>
      <c r="M11" s="9" t="s">
        <v>117</v>
      </c>
      <c r="N11" s="9">
        <v>12</v>
      </c>
      <c r="O11" s="10" t="s">
        <v>117</v>
      </c>
      <c r="P11" s="25">
        <f t="shared" si="0"/>
        <v>70</v>
      </c>
    </row>
    <row r="12" spans="1:16">
      <c r="A12" s="6" t="s">
        <v>20</v>
      </c>
      <c r="B12" s="22">
        <v>1</v>
      </c>
      <c r="C12" s="9" t="s">
        <v>117</v>
      </c>
      <c r="D12" s="9">
        <v>1</v>
      </c>
      <c r="E12" s="9">
        <v>5</v>
      </c>
      <c r="F12" s="9">
        <v>39</v>
      </c>
      <c r="G12" s="9">
        <v>1</v>
      </c>
      <c r="H12" s="9" t="s">
        <v>117</v>
      </c>
      <c r="I12" s="9">
        <v>4</v>
      </c>
      <c r="J12" s="9">
        <v>13</v>
      </c>
      <c r="K12" s="9">
        <v>2</v>
      </c>
      <c r="L12" s="9">
        <v>4</v>
      </c>
      <c r="M12" s="9">
        <v>1</v>
      </c>
      <c r="N12" s="9">
        <v>6</v>
      </c>
      <c r="O12" s="10" t="s">
        <v>117</v>
      </c>
      <c r="P12" s="25">
        <f t="shared" si="0"/>
        <v>77</v>
      </c>
    </row>
    <row r="13" spans="1:16">
      <c r="A13" s="6" t="s">
        <v>21</v>
      </c>
      <c r="B13" s="22" t="s">
        <v>117</v>
      </c>
      <c r="C13" s="9">
        <v>2</v>
      </c>
      <c r="D13" s="9">
        <v>17</v>
      </c>
      <c r="E13" s="9">
        <v>1</v>
      </c>
      <c r="F13" s="9">
        <v>4</v>
      </c>
      <c r="G13" s="9">
        <v>26</v>
      </c>
      <c r="H13" s="9" t="s">
        <v>117</v>
      </c>
      <c r="I13" s="9">
        <v>2</v>
      </c>
      <c r="J13" s="9" t="s">
        <v>117</v>
      </c>
      <c r="K13" s="9">
        <v>1</v>
      </c>
      <c r="L13" s="9">
        <v>15</v>
      </c>
      <c r="M13" s="9">
        <v>1</v>
      </c>
      <c r="N13" s="9">
        <v>68</v>
      </c>
      <c r="O13" s="10">
        <v>25</v>
      </c>
      <c r="P13" s="25">
        <f t="shared" si="0"/>
        <v>162</v>
      </c>
    </row>
    <row r="14" spans="1:16">
      <c r="A14" s="6" t="s">
        <v>22</v>
      </c>
      <c r="B14" s="22" t="s">
        <v>117</v>
      </c>
      <c r="C14" s="9">
        <v>1</v>
      </c>
      <c r="D14" s="9">
        <v>2</v>
      </c>
      <c r="E14" s="9">
        <v>1</v>
      </c>
      <c r="F14" s="9">
        <v>1</v>
      </c>
      <c r="G14" s="9" t="s">
        <v>117</v>
      </c>
      <c r="H14" s="9" t="s">
        <v>117</v>
      </c>
      <c r="I14" s="9">
        <v>4</v>
      </c>
      <c r="J14" s="9" t="s">
        <v>117</v>
      </c>
      <c r="K14" s="9" t="s">
        <v>117</v>
      </c>
      <c r="L14" s="9">
        <v>7</v>
      </c>
      <c r="M14" s="9" t="s">
        <v>117</v>
      </c>
      <c r="N14" s="9">
        <v>27</v>
      </c>
      <c r="O14" s="10" t="s">
        <v>117</v>
      </c>
      <c r="P14" s="25">
        <f t="shared" si="0"/>
        <v>43</v>
      </c>
    </row>
    <row r="15" spans="1:16">
      <c r="A15" s="6" t="s">
        <v>23</v>
      </c>
      <c r="B15" s="22" t="s">
        <v>117</v>
      </c>
      <c r="C15" s="9">
        <v>6</v>
      </c>
      <c r="D15" s="9" t="s">
        <v>117</v>
      </c>
      <c r="E15" s="9">
        <v>1</v>
      </c>
      <c r="F15" s="9">
        <v>92</v>
      </c>
      <c r="G15" s="9" t="s">
        <v>117</v>
      </c>
      <c r="H15" s="9">
        <v>1</v>
      </c>
      <c r="I15" s="9">
        <v>2</v>
      </c>
      <c r="J15" s="9" t="s">
        <v>117</v>
      </c>
      <c r="K15" s="9">
        <v>5</v>
      </c>
      <c r="L15" s="9">
        <v>13</v>
      </c>
      <c r="M15" s="9">
        <v>41</v>
      </c>
      <c r="N15" s="9">
        <v>26</v>
      </c>
      <c r="O15" s="10">
        <v>1</v>
      </c>
      <c r="P15" s="25">
        <f t="shared" si="0"/>
        <v>188</v>
      </c>
    </row>
    <row r="16" spans="1:16">
      <c r="A16" s="6" t="s">
        <v>24</v>
      </c>
      <c r="B16" s="22" t="s">
        <v>117</v>
      </c>
      <c r="C16" s="9">
        <v>2</v>
      </c>
      <c r="D16" s="9">
        <v>6</v>
      </c>
      <c r="E16" s="9">
        <v>11</v>
      </c>
      <c r="F16" s="9">
        <v>28</v>
      </c>
      <c r="G16" s="9">
        <v>4</v>
      </c>
      <c r="H16" s="9">
        <v>2</v>
      </c>
      <c r="I16" s="9">
        <v>37</v>
      </c>
      <c r="J16" s="9" t="s">
        <v>117</v>
      </c>
      <c r="K16" s="9">
        <v>14</v>
      </c>
      <c r="L16" s="9">
        <v>25</v>
      </c>
      <c r="M16" s="9">
        <v>3</v>
      </c>
      <c r="N16" s="9">
        <v>88</v>
      </c>
      <c r="O16" s="10" t="s">
        <v>117</v>
      </c>
      <c r="P16" s="25">
        <f t="shared" si="0"/>
        <v>220</v>
      </c>
    </row>
    <row r="17" spans="1:16">
      <c r="A17" s="6" t="s">
        <v>25</v>
      </c>
      <c r="B17" s="22" t="s">
        <v>117</v>
      </c>
      <c r="C17" s="9">
        <v>1</v>
      </c>
      <c r="D17" s="9">
        <v>3</v>
      </c>
      <c r="E17" s="9">
        <v>1</v>
      </c>
      <c r="F17" s="9">
        <v>100</v>
      </c>
      <c r="G17" s="9" t="s">
        <v>117</v>
      </c>
      <c r="H17" s="9" t="s">
        <v>117</v>
      </c>
      <c r="I17" s="9">
        <v>1</v>
      </c>
      <c r="J17" s="9" t="s">
        <v>117</v>
      </c>
      <c r="K17" s="9">
        <v>3</v>
      </c>
      <c r="L17" s="9">
        <v>1</v>
      </c>
      <c r="M17" s="9">
        <v>1</v>
      </c>
      <c r="N17" s="9">
        <v>9</v>
      </c>
      <c r="O17" s="10" t="s">
        <v>117</v>
      </c>
      <c r="P17" s="25">
        <f t="shared" si="0"/>
        <v>120</v>
      </c>
    </row>
    <row r="18" spans="1:16">
      <c r="A18" s="6" t="s">
        <v>26</v>
      </c>
      <c r="B18" s="22" t="s">
        <v>117</v>
      </c>
      <c r="C18" s="9">
        <v>2</v>
      </c>
      <c r="D18" s="9">
        <v>10</v>
      </c>
      <c r="E18" s="9" t="s">
        <v>117</v>
      </c>
      <c r="F18" s="9">
        <v>1</v>
      </c>
      <c r="G18" s="9">
        <v>1</v>
      </c>
      <c r="H18" s="9" t="s">
        <v>117</v>
      </c>
      <c r="I18" s="9">
        <v>2</v>
      </c>
      <c r="J18" s="9" t="s">
        <v>117</v>
      </c>
      <c r="K18" s="9">
        <v>1</v>
      </c>
      <c r="L18" s="9">
        <v>26</v>
      </c>
      <c r="M18" s="9">
        <v>1</v>
      </c>
      <c r="N18" s="9">
        <v>159</v>
      </c>
      <c r="O18" s="10" t="s">
        <v>117</v>
      </c>
      <c r="P18" s="25">
        <f t="shared" si="0"/>
        <v>203</v>
      </c>
    </row>
    <row r="19" spans="1:16">
      <c r="A19" s="7" t="s">
        <v>119</v>
      </c>
      <c r="B19" s="22">
        <f>SUM(B6:B18)</f>
        <v>42</v>
      </c>
      <c r="C19" s="9">
        <f t="shared" ref="C19:O19" si="1">SUM(C6:C18)</f>
        <v>24</v>
      </c>
      <c r="D19" s="9">
        <f t="shared" si="1"/>
        <v>46</v>
      </c>
      <c r="E19" s="9">
        <f t="shared" si="1"/>
        <v>41</v>
      </c>
      <c r="F19" s="9">
        <f t="shared" si="1"/>
        <v>326</v>
      </c>
      <c r="G19" s="9">
        <f t="shared" si="1"/>
        <v>34</v>
      </c>
      <c r="H19" s="9">
        <f t="shared" si="1"/>
        <v>13</v>
      </c>
      <c r="I19" s="9">
        <f t="shared" si="1"/>
        <v>62</v>
      </c>
      <c r="J19" s="9">
        <f t="shared" si="1"/>
        <v>35</v>
      </c>
      <c r="K19" s="9">
        <f t="shared" si="1"/>
        <v>176</v>
      </c>
      <c r="L19" s="9">
        <f t="shared" si="1"/>
        <v>115</v>
      </c>
      <c r="M19" s="9">
        <f t="shared" si="1"/>
        <v>57</v>
      </c>
      <c r="N19" s="9">
        <f t="shared" si="1"/>
        <v>506</v>
      </c>
      <c r="O19" s="10">
        <f t="shared" si="1"/>
        <v>27</v>
      </c>
      <c r="P19" s="25">
        <f t="shared" si="0"/>
        <v>1504</v>
      </c>
    </row>
    <row r="20" spans="1:16">
      <c r="A20" s="6"/>
      <c r="B20" s="22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  <c r="P20" s="25"/>
    </row>
    <row r="21" spans="1:16">
      <c r="A21" s="6" t="s">
        <v>27</v>
      </c>
      <c r="B21" s="22">
        <v>28</v>
      </c>
      <c r="C21" s="9" t="s">
        <v>117</v>
      </c>
      <c r="D21" s="9" t="s">
        <v>117</v>
      </c>
      <c r="E21" s="9" t="s">
        <v>117</v>
      </c>
      <c r="F21" s="9">
        <v>2</v>
      </c>
      <c r="G21" s="9">
        <v>1</v>
      </c>
      <c r="H21" s="9" t="s">
        <v>117</v>
      </c>
      <c r="I21" s="9">
        <v>2</v>
      </c>
      <c r="J21" s="9" t="s">
        <v>117</v>
      </c>
      <c r="K21" s="9">
        <v>10</v>
      </c>
      <c r="L21" s="9" t="s">
        <v>117</v>
      </c>
      <c r="M21" s="9">
        <v>2</v>
      </c>
      <c r="N21" s="9">
        <v>1</v>
      </c>
      <c r="O21" s="10" t="s">
        <v>117</v>
      </c>
      <c r="P21" s="25">
        <f t="shared" ref="P21:P35" si="2">SUM(B21:O21)</f>
        <v>46</v>
      </c>
    </row>
    <row r="22" spans="1:16">
      <c r="A22" s="6" t="s">
        <v>28</v>
      </c>
      <c r="B22" s="22">
        <v>1</v>
      </c>
      <c r="C22" s="9">
        <v>48</v>
      </c>
      <c r="D22" s="9">
        <v>7</v>
      </c>
      <c r="E22" s="9">
        <v>9</v>
      </c>
      <c r="F22" s="9">
        <v>1</v>
      </c>
      <c r="G22" s="9">
        <v>2</v>
      </c>
      <c r="H22" s="9">
        <v>3</v>
      </c>
      <c r="I22" s="9">
        <v>2</v>
      </c>
      <c r="J22" s="9" t="s">
        <v>117</v>
      </c>
      <c r="K22" s="9">
        <v>5</v>
      </c>
      <c r="L22" s="9">
        <v>4</v>
      </c>
      <c r="M22" s="9">
        <v>3</v>
      </c>
      <c r="N22" s="9">
        <v>39</v>
      </c>
      <c r="O22" s="10">
        <v>3</v>
      </c>
      <c r="P22" s="25">
        <f t="shared" si="2"/>
        <v>127</v>
      </c>
    </row>
    <row r="23" spans="1:16">
      <c r="A23" s="6" t="s">
        <v>29</v>
      </c>
      <c r="B23" s="22" t="s">
        <v>117</v>
      </c>
      <c r="C23" s="9">
        <v>10</v>
      </c>
      <c r="D23" s="9">
        <v>9</v>
      </c>
      <c r="E23" s="9">
        <v>2</v>
      </c>
      <c r="F23" s="9">
        <v>2</v>
      </c>
      <c r="G23" s="9">
        <v>17</v>
      </c>
      <c r="H23" s="9">
        <v>1</v>
      </c>
      <c r="I23" s="9" t="s">
        <v>117</v>
      </c>
      <c r="J23" s="9" t="s">
        <v>117</v>
      </c>
      <c r="K23" s="9">
        <v>2</v>
      </c>
      <c r="L23" s="9">
        <v>5</v>
      </c>
      <c r="M23" s="9">
        <v>1</v>
      </c>
      <c r="N23" s="9">
        <v>99</v>
      </c>
      <c r="O23" s="10">
        <v>1</v>
      </c>
      <c r="P23" s="25">
        <f t="shared" si="2"/>
        <v>149</v>
      </c>
    </row>
    <row r="24" spans="1:16">
      <c r="A24" s="6" t="s">
        <v>30</v>
      </c>
      <c r="B24" s="22">
        <v>2</v>
      </c>
      <c r="C24" s="9" t="s">
        <v>117</v>
      </c>
      <c r="D24" s="9" t="s">
        <v>117</v>
      </c>
      <c r="E24" s="9">
        <v>3</v>
      </c>
      <c r="F24" s="9">
        <v>16</v>
      </c>
      <c r="G24" s="9">
        <v>1</v>
      </c>
      <c r="H24" s="9" t="s">
        <v>117</v>
      </c>
      <c r="I24" s="9">
        <v>6</v>
      </c>
      <c r="J24" s="9">
        <v>5</v>
      </c>
      <c r="K24" s="9">
        <v>17</v>
      </c>
      <c r="L24" s="9">
        <v>4</v>
      </c>
      <c r="M24" s="9">
        <v>9</v>
      </c>
      <c r="N24" s="9">
        <v>7</v>
      </c>
      <c r="O24" s="10" t="s">
        <v>117</v>
      </c>
      <c r="P24" s="25">
        <f t="shared" si="2"/>
        <v>70</v>
      </c>
    </row>
    <row r="25" spans="1:16">
      <c r="A25" s="6" t="s">
        <v>31</v>
      </c>
      <c r="B25" s="22" t="s">
        <v>117</v>
      </c>
      <c r="C25" s="9">
        <v>4</v>
      </c>
      <c r="D25" s="9">
        <v>45</v>
      </c>
      <c r="E25" s="9">
        <v>2</v>
      </c>
      <c r="F25" s="9">
        <v>2</v>
      </c>
      <c r="G25" s="9">
        <v>12</v>
      </c>
      <c r="H25" s="9">
        <v>2</v>
      </c>
      <c r="I25" s="9">
        <v>1</v>
      </c>
      <c r="J25" s="9" t="s">
        <v>117</v>
      </c>
      <c r="K25" s="9">
        <v>2</v>
      </c>
      <c r="L25" s="9">
        <v>2</v>
      </c>
      <c r="M25" s="9" t="s">
        <v>117</v>
      </c>
      <c r="N25" s="9">
        <v>12</v>
      </c>
      <c r="O25" s="10">
        <v>9</v>
      </c>
      <c r="P25" s="25">
        <f t="shared" si="2"/>
        <v>93</v>
      </c>
    </row>
    <row r="26" spans="1:16">
      <c r="A26" s="6" t="s">
        <v>32</v>
      </c>
      <c r="B26" s="22">
        <v>1</v>
      </c>
      <c r="C26" s="9">
        <v>3</v>
      </c>
      <c r="D26" s="9" t="s">
        <v>117</v>
      </c>
      <c r="E26" s="9" t="s">
        <v>117</v>
      </c>
      <c r="F26" s="9" t="s">
        <v>117</v>
      </c>
      <c r="G26" s="9">
        <v>1</v>
      </c>
      <c r="H26" s="9" t="s">
        <v>117</v>
      </c>
      <c r="I26" s="9" t="s">
        <v>117</v>
      </c>
      <c r="J26" s="9" t="s">
        <v>117</v>
      </c>
      <c r="K26" s="9">
        <v>20</v>
      </c>
      <c r="L26" s="9" t="s">
        <v>117</v>
      </c>
      <c r="M26" s="9" t="s">
        <v>117</v>
      </c>
      <c r="N26" s="9" t="s">
        <v>117</v>
      </c>
      <c r="O26" s="10" t="s">
        <v>117</v>
      </c>
      <c r="P26" s="25">
        <f t="shared" si="2"/>
        <v>25</v>
      </c>
    </row>
    <row r="27" spans="1:16">
      <c r="A27" s="6" t="s">
        <v>33</v>
      </c>
      <c r="B27" s="22" t="s">
        <v>117</v>
      </c>
      <c r="C27" s="9">
        <v>1</v>
      </c>
      <c r="D27" s="9">
        <v>1</v>
      </c>
      <c r="E27" s="9">
        <v>14</v>
      </c>
      <c r="F27" s="9">
        <v>5</v>
      </c>
      <c r="G27" s="9">
        <v>1</v>
      </c>
      <c r="H27" s="9">
        <v>3</v>
      </c>
      <c r="I27" s="9">
        <v>22</v>
      </c>
      <c r="J27" s="9">
        <v>3</v>
      </c>
      <c r="K27" s="9">
        <v>6</v>
      </c>
      <c r="L27" s="9">
        <v>7</v>
      </c>
      <c r="M27" s="9">
        <v>10</v>
      </c>
      <c r="N27" s="9">
        <v>12</v>
      </c>
      <c r="O27" s="10" t="s">
        <v>117</v>
      </c>
      <c r="P27" s="25">
        <f t="shared" si="2"/>
        <v>85</v>
      </c>
    </row>
    <row r="28" spans="1:16">
      <c r="A28" s="6" t="s">
        <v>34</v>
      </c>
      <c r="B28" s="22" t="s">
        <v>117</v>
      </c>
      <c r="C28" s="9" t="s">
        <v>117</v>
      </c>
      <c r="D28" s="9" t="s">
        <v>117</v>
      </c>
      <c r="E28" s="9">
        <v>8</v>
      </c>
      <c r="F28" s="9">
        <v>8</v>
      </c>
      <c r="G28" s="9" t="s">
        <v>117</v>
      </c>
      <c r="H28" s="9">
        <v>1</v>
      </c>
      <c r="I28" s="9">
        <v>6</v>
      </c>
      <c r="J28" s="9">
        <v>4</v>
      </c>
      <c r="K28" s="9">
        <v>2</v>
      </c>
      <c r="L28" s="9" t="s">
        <v>117</v>
      </c>
      <c r="M28" s="9">
        <v>1</v>
      </c>
      <c r="N28" s="9" t="s">
        <v>117</v>
      </c>
      <c r="O28" s="10" t="s">
        <v>117</v>
      </c>
      <c r="P28" s="25">
        <f t="shared" si="2"/>
        <v>30</v>
      </c>
    </row>
    <row r="29" spans="1:16">
      <c r="A29" s="6" t="s">
        <v>35</v>
      </c>
      <c r="B29" s="22">
        <v>19</v>
      </c>
      <c r="C29" s="9">
        <v>6</v>
      </c>
      <c r="D29" s="9" t="s">
        <v>117</v>
      </c>
      <c r="E29" s="9">
        <v>3</v>
      </c>
      <c r="F29" s="9">
        <v>9</v>
      </c>
      <c r="G29" s="9" t="s">
        <v>117</v>
      </c>
      <c r="H29" s="9">
        <v>8</v>
      </c>
      <c r="I29" s="9">
        <v>6</v>
      </c>
      <c r="J29" s="9" t="s">
        <v>117</v>
      </c>
      <c r="K29" s="9">
        <v>131</v>
      </c>
      <c r="L29" s="9">
        <v>2</v>
      </c>
      <c r="M29" s="9">
        <v>14</v>
      </c>
      <c r="N29" s="9">
        <v>8</v>
      </c>
      <c r="O29" s="10">
        <v>1</v>
      </c>
      <c r="P29" s="25">
        <f t="shared" si="2"/>
        <v>207</v>
      </c>
    </row>
    <row r="30" spans="1:16">
      <c r="A30" s="6" t="s">
        <v>36</v>
      </c>
      <c r="B30" s="22">
        <v>1</v>
      </c>
      <c r="C30" s="9">
        <v>7</v>
      </c>
      <c r="D30" s="9">
        <v>13</v>
      </c>
      <c r="E30" s="9">
        <v>2</v>
      </c>
      <c r="F30" s="9">
        <v>3</v>
      </c>
      <c r="G30" s="9">
        <v>4</v>
      </c>
      <c r="H30" s="9">
        <v>2</v>
      </c>
      <c r="I30" s="9">
        <v>9</v>
      </c>
      <c r="J30" s="9" t="s">
        <v>117</v>
      </c>
      <c r="K30" s="9">
        <v>2</v>
      </c>
      <c r="L30" s="9">
        <v>1</v>
      </c>
      <c r="M30" s="9">
        <v>2</v>
      </c>
      <c r="N30" s="9">
        <v>108</v>
      </c>
      <c r="O30" s="10" t="s">
        <v>117</v>
      </c>
      <c r="P30" s="25">
        <f t="shared" si="2"/>
        <v>154</v>
      </c>
    </row>
    <row r="31" spans="1:16">
      <c r="A31" s="6" t="s">
        <v>37</v>
      </c>
      <c r="B31" s="22">
        <v>1</v>
      </c>
      <c r="C31" s="9">
        <v>17</v>
      </c>
      <c r="D31" s="9">
        <v>97</v>
      </c>
      <c r="E31" s="9">
        <v>3</v>
      </c>
      <c r="F31" s="9">
        <v>4</v>
      </c>
      <c r="G31" s="9">
        <v>16</v>
      </c>
      <c r="H31" s="9">
        <v>1</v>
      </c>
      <c r="I31" s="9">
        <v>10</v>
      </c>
      <c r="J31" s="9" t="s">
        <v>117</v>
      </c>
      <c r="K31" s="9">
        <v>7</v>
      </c>
      <c r="L31" s="9">
        <v>79</v>
      </c>
      <c r="M31" s="9">
        <v>2</v>
      </c>
      <c r="N31" s="9">
        <v>241</v>
      </c>
      <c r="O31" s="10">
        <v>1</v>
      </c>
      <c r="P31" s="25">
        <f t="shared" si="2"/>
        <v>479</v>
      </c>
    </row>
    <row r="32" spans="1:16">
      <c r="A32" s="6" t="s">
        <v>38</v>
      </c>
      <c r="B32" s="22">
        <v>1</v>
      </c>
      <c r="C32" s="9">
        <v>3</v>
      </c>
      <c r="D32" s="9" t="s">
        <v>117</v>
      </c>
      <c r="E32" s="9">
        <v>9</v>
      </c>
      <c r="F32" s="9">
        <v>15</v>
      </c>
      <c r="G32" s="9" t="s">
        <v>117</v>
      </c>
      <c r="H32" s="9">
        <v>5</v>
      </c>
      <c r="I32" s="9">
        <v>7</v>
      </c>
      <c r="J32" s="9">
        <v>3</v>
      </c>
      <c r="K32" s="9">
        <v>16</v>
      </c>
      <c r="L32" s="9">
        <v>2</v>
      </c>
      <c r="M32" s="9">
        <v>79</v>
      </c>
      <c r="N32" s="9">
        <v>4</v>
      </c>
      <c r="O32" s="10">
        <v>1</v>
      </c>
      <c r="P32" s="25">
        <f t="shared" si="2"/>
        <v>145</v>
      </c>
    </row>
    <row r="33" spans="1:16">
      <c r="A33" s="6" t="s">
        <v>39</v>
      </c>
      <c r="B33" s="22" t="s">
        <v>117</v>
      </c>
      <c r="C33" s="9">
        <v>1</v>
      </c>
      <c r="D33" s="9" t="s">
        <v>117</v>
      </c>
      <c r="E33" s="9" t="s">
        <v>117</v>
      </c>
      <c r="F33" s="9" t="s">
        <v>117</v>
      </c>
      <c r="G33" s="9">
        <v>1</v>
      </c>
      <c r="H33" s="9" t="s">
        <v>117</v>
      </c>
      <c r="I33" s="9" t="s">
        <v>117</v>
      </c>
      <c r="J33" s="9" t="s">
        <v>117</v>
      </c>
      <c r="K33" s="9">
        <v>3</v>
      </c>
      <c r="L33" s="9">
        <v>1</v>
      </c>
      <c r="M33" s="9">
        <v>1</v>
      </c>
      <c r="N33" s="9">
        <v>3</v>
      </c>
      <c r="O33" s="10">
        <v>1</v>
      </c>
      <c r="P33" s="25">
        <f t="shared" si="2"/>
        <v>11</v>
      </c>
    </row>
    <row r="34" spans="1:16">
      <c r="A34" s="6" t="s">
        <v>40</v>
      </c>
      <c r="B34" s="22" t="s">
        <v>117</v>
      </c>
      <c r="C34" s="9">
        <v>1</v>
      </c>
      <c r="D34" s="9">
        <v>2</v>
      </c>
      <c r="E34" s="9">
        <v>9</v>
      </c>
      <c r="F34" s="9">
        <v>1</v>
      </c>
      <c r="G34" s="9">
        <v>14</v>
      </c>
      <c r="H34" s="9">
        <v>4</v>
      </c>
      <c r="I34" s="9">
        <v>2</v>
      </c>
      <c r="J34" s="9" t="s">
        <v>117</v>
      </c>
      <c r="K34" s="9">
        <v>8</v>
      </c>
      <c r="L34" s="9">
        <v>2</v>
      </c>
      <c r="M34" s="9">
        <v>2</v>
      </c>
      <c r="N34" s="9">
        <v>10</v>
      </c>
      <c r="O34" s="10">
        <v>25</v>
      </c>
      <c r="P34" s="25">
        <f t="shared" si="2"/>
        <v>80</v>
      </c>
    </row>
    <row r="35" spans="1:16">
      <c r="A35" s="7" t="s">
        <v>119</v>
      </c>
      <c r="B35" s="22">
        <f>SUM(B21:B34)</f>
        <v>54</v>
      </c>
      <c r="C35" s="9">
        <f t="shared" ref="C35:O35" si="3">SUM(C21:C34)</f>
        <v>101</v>
      </c>
      <c r="D35" s="9">
        <f t="shared" si="3"/>
        <v>174</v>
      </c>
      <c r="E35" s="9">
        <f t="shared" si="3"/>
        <v>64</v>
      </c>
      <c r="F35" s="9">
        <f t="shared" si="3"/>
        <v>68</v>
      </c>
      <c r="G35" s="9">
        <f t="shared" si="3"/>
        <v>70</v>
      </c>
      <c r="H35" s="9">
        <f t="shared" si="3"/>
        <v>30</v>
      </c>
      <c r="I35" s="9">
        <f t="shared" si="3"/>
        <v>73</v>
      </c>
      <c r="J35" s="9">
        <f t="shared" si="3"/>
        <v>15</v>
      </c>
      <c r="K35" s="9">
        <f t="shared" si="3"/>
        <v>231</v>
      </c>
      <c r="L35" s="9">
        <f t="shared" si="3"/>
        <v>109</v>
      </c>
      <c r="M35" s="9">
        <f t="shared" si="3"/>
        <v>126</v>
      </c>
      <c r="N35" s="9">
        <f t="shared" si="3"/>
        <v>544</v>
      </c>
      <c r="O35" s="10">
        <f t="shared" si="3"/>
        <v>42</v>
      </c>
      <c r="P35" s="25">
        <f t="shared" si="2"/>
        <v>1701</v>
      </c>
    </row>
    <row r="36" spans="1:16">
      <c r="A36" s="6"/>
      <c r="B36" s="22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0"/>
      <c r="P36" s="25"/>
    </row>
    <row r="37" spans="1:16" ht="15" customHeight="1" thickBot="1">
      <c r="A37" s="13" t="s">
        <v>120</v>
      </c>
      <c r="B37" s="23">
        <v>96</v>
      </c>
      <c r="C37" s="11">
        <v>125</v>
      </c>
      <c r="D37" s="11">
        <v>220</v>
      </c>
      <c r="E37" s="11">
        <v>105</v>
      </c>
      <c r="F37" s="11">
        <v>394</v>
      </c>
      <c r="G37" s="11">
        <v>104</v>
      </c>
      <c r="H37" s="11">
        <v>43</v>
      </c>
      <c r="I37" s="11">
        <v>135</v>
      </c>
      <c r="J37" s="11">
        <v>50</v>
      </c>
      <c r="K37" s="11">
        <v>407</v>
      </c>
      <c r="L37" s="11">
        <v>224</v>
      </c>
      <c r="M37" s="11">
        <v>183</v>
      </c>
      <c r="N37" s="11">
        <v>1050</v>
      </c>
      <c r="O37" s="12">
        <v>69</v>
      </c>
      <c r="P37" s="26">
        <f>SUM(B37:O37)</f>
        <v>3205</v>
      </c>
    </row>
    <row r="38" spans="1:16" ht="15.75" thickTop="1">
      <c r="A38" s="15" t="s">
        <v>121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6">
      <c r="A39" s="4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6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6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6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6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6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6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6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6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</sheetData>
  <mergeCells count="1">
    <mergeCell ref="B4:O4"/>
  </mergeCells>
  <pageMargins left="0.7" right="0.7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zoomScaleNormal="100" workbookViewId="0">
      <selection activeCell="D44" sqref="D44"/>
    </sheetView>
  </sheetViews>
  <sheetFormatPr defaultRowHeight="15"/>
  <cols>
    <col min="1" max="1" width="36.85546875" style="5" customWidth="1"/>
    <col min="11" max="11" width="10.42578125" customWidth="1"/>
  </cols>
  <sheetData>
    <row r="1" spans="1:16">
      <c r="A1" s="68" t="s">
        <v>133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68" t="s">
        <v>134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thickBot="1">
      <c r="A3" s="67" t="s">
        <v>135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 customHeight="1" thickTop="1">
      <c r="A4" s="43"/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36"/>
    </row>
    <row r="5" spans="1:16" ht="33.75">
      <c r="A5" s="19" t="s">
        <v>14</v>
      </c>
      <c r="B5" s="21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6</v>
      </c>
      <c r="H5" s="19" t="s">
        <v>7</v>
      </c>
      <c r="I5" s="19" t="s">
        <v>8</v>
      </c>
      <c r="J5" s="19" t="s">
        <v>115</v>
      </c>
      <c r="K5" s="19" t="s">
        <v>9</v>
      </c>
      <c r="L5" s="19" t="s">
        <v>10</v>
      </c>
      <c r="M5" s="19" t="s">
        <v>11</v>
      </c>
      <c r="N5" s="19" t="s">
        <v>12</v>
      </c>
      <c r="O5" s="24" t="s">
        <v>13</v>
      </c>
      <c r="P5" s="45" t="s">
        <v>118</v>
      </c>
    </row>
    <row r="6" spans="1:16">
      <c r="A6" s="29" t="s">
        <v>42</v>
      </c>
      <c r="B6" s="22" t="s">
        <v>117</v>
      </c>
      <c r="C6" s="37" t="s">
        <v>117</v>
      </c>
      <c r="D6" s="37" t="s">
        <v>117</v>
      </c>
      <c r="E6" s="37" t="s">
        <v>117</v>
      </c>
      <c r="F6" s="37">
        <v>13</v>
      </c>
      <c r="G6" s="37" t="s">
        <v>117</v>
      </c>
      <c r="H6" s="37" t="s">
        <v>117</v>
      </c>
      <c r="I6" s="37" t="s">
        <v>117</v>
      </c>
      <c r="J6" s="37" t="s">
        <v>117</v>
      </c>
      <c r="K6" s="37">
        <v>1</v>
      </c>
      <c r="L6" s="37">
        <v>1</v>
      </c>
      <c r="M6" s="37" t="s">
        <v>117</v>
      </c>
      <c r="N6" s="37">
        <v>1</v>
      </c>
      <c r="O6" s="38" t="s">
        <v>117</v>
      </c>
      <c r="P6" s="25">
        <f>SUM(B6:O6)</f>
        <v>16</v>
      </c>
    </row>
    <row r="7" spans="1:16">
      <c r="A7" s="29" t="s">
        <v>43</v>
      </c>
      <c r="B7" s="22" t="s">
        <v>117</v>
      </c>
      <c r="C7" s="37">
        <v>2</v>
      </c>
      <c r="D7" s="37">
        <v>2</v>
      </c>
      <c r="E7" s="37">
        <v>2</v>
      </c>
      <c r="F7" s="37">
        <v>7</v>
      </c>
      <c r="G7" s="37">
        <v>1</v>
      </c>
      <c r="H7" s="37">
        <v>1</v>
      </c>
      <c r="I7" s="37">
        <v>4</v>
      </c>
      <c r="J7" s="37" t="s">
        <v>117</v>
      </c>
      <c r="K7" s="37">
        <v>4</v>
      </c>
      <c r="L7" s="37">
        <v>2</v>
      </c>
      <c r="M7" s="37">
        <v>5</v>
      </c>
      <c r="N7" s="37">
        <v>3</v>
      </c>
      <c r="O7" s="38">
        <v>2</v>
      </c>
      <c r="P7" s="25">
        <f t="shared" ref="P7:P30" si="0">SUM(B7:O7)</f>
        <v>35</v>
      </c>
    </row>
    <row r="8" spans="1:16">
      <c r="A8" s="29" t="s">
        <v>44</v>
      </c>
      <c r="B8" s="22" t="s">
        <v>117</v>
      </c>
      <c r="C8" s="37">
        <v>1</v>
      </c>
      <c r="D8" s="37">
        <v>1</v>
      </c>
      <c r="E8" s="37" t="s">
        <v>117</v>
      </c>
      <c r="F8" s="37" t="s">
        <v>117</v>
      </c>
      <c r="G8" s="37">
        <v>2</v>
      </c>
      <c r="H8" s="37">
        <v>1</v>
      </c>
      <c r="I8" s="37" t="s">
        <v>117</v>
      </c>
      <c r="J8" s="37" t="s">
        <v>117</v>
      </c>
      <c r="K8" s="37">
        <v>15</v>
      </c>
      <c r="L8" s="37" t="s">
        <v>117</v>
      </c>
      <c r="M8" s="37" t="s">
        <v>117</v>
      </c>
      <c r="N8" s="37">
        <v>1</v>
      </c>
      <c r="O8" s="38">
        <v>1</v>
      </c>
      <c r="P8" s="25">
        <f t="shared" si="0"/>
        <v>22</v>
      </c>
    </row>
    <row r="9" spans="1:16">
      <c r="A9" s="29" t="s">
        <v>45</v>
      </c>
      <c r="B9" s="22">
        <v>1</v>
      </c>
      <c r="C9" s="37">
        <v>9</v>
      </c>
      <c r="D9" s="37">
        <v>2</v>
      </c>
      <c r="E9" s="37">
        <v>14</v>
      </c>
      <c r="F9" s="37">
        <v>8</v>
      </c>
      <c r="G9" s="37">
        <v>1</v>
      </c>
      <c r="H9" s="37">
        <v>1</v>
      </c>
      <c r="I9" s="37">
        <v>19</v>
      </c>
      <c r="J9" s="37" t="s">
        <v>117</v>
      </c>
      <c r="K9" s="37">
        <v>10</v>
      </c>
      <c r="L9" s="37">
        <v>4</v>
      </c>
      <c r="M9" s="37">
        <v>20</v>
      </c>
      <c r="N9" s="37">
        <v>30</v>
      </c>
      <c r="O9" s="38">
        <v>1</v>
      </c>
      <c r="P9" s="25">
        <f t="shared" si="0"/>
        <v>120</v>
      </c>
    </row>
    <row r="10" spans="1:16">
      <c r="A10" s="29" t="s">
        <v>65</v>
      </c>
      <c r="B10" s="22" t="s">
        <v>117</v>
      </c>
      <c r="C10" s="37" t="s">
        <v>117</v>
      </c>
      <c r="D10" s="37" t="s">
        <v>117</v>
      </c>
      <c r="E10" s="37" t="s">
        <v>117</v>
      </c>
      <c r="F10" s="37" t="s">
        <v>117</v>
      </c>
      <c r="G10" s="37" t="s">
        <v>117</v>
      </c>
      <c r="H10" s="37" t="s">
        <v>117</v>
      </c>
      <c r="I10" s="37" t="s">
        <v>117</v>
      </c>
      <c r="J10" s="37" t="s">
        <v>117</v>
      </c>
      <c r="K10" s="37" t="s">
        <v>117</v>
      </c>
      <c r="L10" s="37" t="s">
        <v>117</v>
      </c>
      <c r="M10" s="37" t="s">
        <v>117</v>
      </c>
      <c r="N10" s="37">
        <v>3</v>
      </c>
      <c r="O10" s="38" t="s">
        <v>117</v>
      </c>
      <c r="P10" s="25">
        <f>SUM(B10:O10)</f>
        <v>3</v>
      </c>
    </row>
    <row r="11" spans="1:16">
      <c r="A11" s="29" t="s">
        <v>46</v>
      </c>
      <c r="B11" s="22" t="s">
        <v>117</v>
      </c>
      <c r="C11" s="37">
        <v>1</v>
      </c>
      <c r="D11" s="37">
        <v>2</v>
      </c>
      <c r="E11" s="37" t="s">
        <v>117</v>
      </c>
      <c r="F11" s="37">
        <v>3</v>
      </c>
      <c r="G11" s="37" t="s">
        <v>117</v>
      </c>
      <c r="H11" s="37" t="s">
        <v>117</v>
      </c>
      <c r="I11" s="37">
        <v>4</v>
      </c>
      <c r="J11" s="37" t="s">
        <v>117</v>
      </c>
      <c r="K11" s="37" t="s">
        <v>117</v>
      </c>
      <c r="L11" s="37">
        <v>2</v>
      </c>
      <c r="M11" s="37" t="s">
        <v>117</v>
      </c>
      <c r="N11" s="37">
        <v>1</v>
      </c>
      <c r="O11" s="38" t="s">
        <v>117</v>
      </c>
      <c r="P11" s="25">
        <f t="shared" si="0"/>
        <v>13</v>
      </c>
    </row>
    <row r="12" spans="1:16">
      <c r="A12" s="29" t="s">
        <v>47</v>
      </c>
      <c r="B12" s="22">
        <v>2</v>
      </c>
      <c r="C12" s="37">
        <v>15</v>
      </c>
      <c r="D12" s="37" t="s">
        <v>117</v>
      </c>
      <c r="E12" s="37">
        <v>1</v>
      </c>
      <c r="F12" s="37">
        <v>2</v>
      </c>
      <c r="G12" s="37">
        <v>1</v>
      </c>
      <c r="H12" s="37">
        <v>11</v>
      </c>
      <c r="I12" s="37">
        <v>2</v>
      </c>
      <c r="J12" s="37" t="s">
        <v>117</v>
      </c>
      <c r="K12" s="37">
        <v>50</v>
      </c>
      <c r="L12" s="37">
        <v>3</v>
      </c>
      <c r="M12" s="37" t="s">
        <v>117</v>
      </c>
      <c r="N12" s="37">
        <v>5</v>
      </c>
      <c r="O12" s="38" t="s">
        <v>117</v>
      </c>
      <c r="P12" s="25">
        <f t="shared" si="0"/>
        <v>92</v>
      </c>
    </row>
    <row r="13" spans="1:16">
      <c r="A13" s="29" t="s">
        <v>48</v>
      </c>
      <c r="B13" s="22" t="s">
        <v>117</v>
      </c>
      <c r="C13" s="37" t="s">
        <v>117</v>
      </c>
      <c r="D13" s="37" t="s">
        <v>117</v>
      </c>
      <c r="E13" s="37" t="s">
        <v>117</v>
      </c>
      <c r="F13" s="37">
        <v>2</v>
      </c>
      <c r="G13" s="37" t="s">
        <v>117</v>
      </c>
      <c r="H13" s="37" t="s">
        <v>117</v>
      </c>
      <c r="I13" s="37" t="s">
        <v>117</v>
      </c>
      <c r="J13" s="37" t="s">
        <v>117</v>
      </c>
      <c r="K13" s="37">
        <v>22</v>
      </c>
      <c r="L13" s="37" t="s">
        <v>117</v>
      </c>
      <c r="M13" s="37" t="s">
        <v>117</v>
      </c>
      <c r="N13" s="37">
        <v>1</v>
      </c>
      <c r="O13" s="38" t="s">
        <v>117</v>
      </c>
      <c r="P13" s="25">
        <f t="shared" si="0"/>
        <v>25</v>
      </c>
    </row>
    <row r="14" spans="1:16">
      <c r="A14" s="29" t="s">
        <v>49</v>
      </c>
      <c r="B14" s="22" t="s">
        <v>117</v>
      </c>
      <c r="C14" s="37" t="s">
        <v>117</v>
      </c>
      <c r="D14" s="37">
        <v>3</v>
      </c>
      <c r="E14" s="37" t="s">
        <v>117</v>
      </c>
      <c r="F14" s="37">
        <v>1</v>
      </c>
      <c r="G14" s="37" t="s">
        <v>117</v>
      </c>
      <c r="H14" s="37" t="s">
        <v>117</v>
      </c>
      <c r="I14" s="37">
        <v>1</v>
      </c>
      <c r="J14" s="37" t="s">
        <v>117</v>
      </c>
      <c r="K14" s="37" t="s">
        <v>117</v>
      </c>
      <c r="L14" s="37">
        <v>4</v>
      </c>
      <c r="M14" s="37" t="s">
        <v>117</v>
      </c>
      <c r="N14" s="37">
        <v>22</v>
      </c>
      <c r="O14" s="38" t="s">
        <v>117</v>
      </c>
      <c r="P14" s="25">
        <f t="shared" si="0"/>
        <v>31</v>
      </c>
    </row>
    <row r="15" spans="1:16">
      <c r="A15" s="29" t="s">
        <v>50</v>
      </c>
      <c r="B15" s="22" t="s">
        <v>117</v>
      </c>
      <c r="C15" s="37" t="s">
        <v>117</v>
      </c>
      <c r="D15" s="37">
        <v>1</v>
      </c>
      <c r="E15" s="37" t="s">
        <v>117</v>
      </c>
      <c r="F15" s="37">
        <v>1</v>
      </c>
      <c r="G15" s="37">
        <v>1</v>
      </c>
      <c r="H15" s="37">
        <v>1</v>
      </c>
      <c r="I15" s="37">
        <v>5</v>
      </c>
      <c r="J15" s="37" t="s">
        <v>117</v>
      </c>
      <c r="K15" s="37">
        <v>1</v>
      </c>
      <c r="L15" s="37">
        <v>2</v>
      </c>
      <c r="M15" s="37">
        <v>2</v>
      </c>
      <c r="N15" s="37">
        <v>1</v>
      </c>
      <c r="O15" s="38" t="s">
        <v>117</v>
      </c>
      <c r="P15" s="25">
        <f t="shared" si="0"/>
        <v>15</v>
      </c>
    </row>
    <row r="16" spans="1:16">
      <c r="A16" s="29" t="s">
        <v>51</v>
      </c>
      <c r="B16" s="22" t="s">
        <v>117</v>
      </c>
      <c r="C16" s="37">
        <v>2</v>
      </c>
      <c r="D16" s="37">
        <v>17</v>
      </c>
      <c r="E16" s="37">
        <v>1</v>
      </c>
      <c r="F16" s="37">
        <v>2</v>
      </c>
      <c r="G16" s="37">
        <v>1</v>
      </c>
      <c r="H16" s="37" t="s">
        <v>117</v>
      </c>
      <c r="I16" s="37" t="s">
        <v>117</v>
      </c>
      <c r="J16" s="37" t="s">
        <v>117</v>
      </c>
      <c r="K16" s="37" t="s">
        <v>117</v>
      </c>
      <c r="L16" s="37">
        <v>50</v>
      </c>
      <c r="M16" s="37" t="s">
        <v>117</v>
      </c>
      <c r="N16" s="37">
        <v>53</v>
      </c>
      <c r="O16" s="38" t="s">
        <v>117</v>
      </c>
      <c r="P16" s="25">
        <f t="shared" si="0"/>
        <v>126</v>
      </c>
    </row>
    <row r="17" spans="1:16">
      <c r="A17" s="29" t="s">
        <v>52</v>
      </c>
      <c r="B17" s="22" t="s">
        <v>117</v>
      </c>
      <c r="C17" s="37">
        <v>2</v>
      </c>
      <c r="D17" s="37">
        <v>6</v>
      </c>
      <c r="E17" s="37" t="s">
        <v>117</v>
      </c>
      <c r="F17" s="37" t="s">
        <v>117</v>
      </c>
      <c r="G17" s="37" t="s">
        <v>117</v>
      </c>
      <c r="H17" s="37" t="s">
        <v>117</v>
      </c>
      <c r="I17" s="37" t="s">
        <v>117</v>
      </c>
      <c r="J17" s="37" t="s">
        <v>117</v>
      </c>
      <c r="K17" s="37" t="s">
        <v>117</v>
      </c>
      <c r="L17" s="37">
        <v>5</v>
      </c>
      <c r="M17" s="37" t="s">
        <v>117</v>
      </c>
      <c r="N17" s="37">
        <v>32</v>
      </c>
      <c r="O17" s="38" t="s">
        <v>117</v>
      </c>
      <c r="P17" s="25">
        <f t="shared" si="0"/>
        <v>45</v>
      </c>
    </row>
    <row r="18" spans="1:16">
      <c r="A18" s="29" t="s">
        <v>53</v>
      </c>
      <c r="B18" s="22" t="s">
        <v>117</v>
      </c>
      <c r="C18" s="37">
        <v>4</v>
      </c>
      <c r="D18" s="37">
        <v>6</v>
      </c>
      <c r="E18" s="37">
        <v>1</v>
      </c>
      <c r="F18" s="37">
        <v>1</v>
      </c>
      <c r="G18" s="37" t="s">
        <v>117</v>
      </c>
      <c r="H18" s="37" t="s">
        <v>117</v>
      </c>
      <c r="I18" s="37" t="s">
        <v>117</v>
      </c>
      <c r="J18" s="37" t="s">
        <v>117</v>
      </c>
      <c r="K18" s="37">
        <v>1</v>
      </c>
      <c r="L18" s="37">
        <v>3</v>
      </c>
      <c r="M18" s="37" t="s">
        <v>117</v>
      </c>
      <c r="N18" s="37">
        <v>19</v>
      </c>
      <c r="O18" s="38" t="s">
        <v>117</v>
      </c>
      <c r="P18" s="25">
        <f t="shared" si="0"/>
        <v>35</v>
      </c>
    </row>
    <row r="19" spans="1:16">
      <c r="A19" s="29" t="s">
        <v>54</v>
      </c>
      <c r="B19" s="22" t="s">
        <v>117</v>
      </c>
      <c r="C19" s="37">
        <v>1</v>
      </c>
      <c r="D19" s="37" t="s">
        <v>117</v>
      </c>
      <c r="E19" s="37" t="s">
        <v>117</v>
      </c>
      <c r="F19" s="37">
        <v>6</v>
      </c>
      <c r="G19" s="37" t="s">
        <v>117</v>
      </c>
      <c r="H19" s="37">
        <v>1</v>
      </c>
      <c r="I19" s="37">
        <v>2</v>
      </c>
      <c r="J19" s="37" t="s">
        <v>117</v>
      </c>
      <c r="K19" s="37">
        <v>5</v>
      </c>
      <c r="L19" s="37">
        <v>4</v>
      </c>
      <c r="M19" s="37">
        <v>8</v>
      </c>
      <c r="N19" s="37">
        <v>7</v>
      </c>
      <c r="O19" s="38" t="s">
        <v>117</v>
      </c>
      <c r="P19" s="25">
        <f t="shared" si="0"/>
        <v>34</v>
      </c>
    </row>
    <row r="20" spans="1:16">
      <c r="A20" s="29" t="s">
        <v>55</v>
      </c>
      <c r="B20" s="22" t="s">
        <v>117</v>
      </c>
      <c r="C20" s="37" t="s">
        <v>117</v>
      </c>
      <c r="D20" s="37" t="s">
        <v>117</v>
      </c>
      <c r="E20" s="37" t="s">
        <v>117</v>
      </c>
      <c r="F20" s="37">
        <v>16</v>
      </c>
      <c r="G20" s="37" t="s">
        <v>117</v>
      </c>
      <c r="H20" s="37">
        <v>1</v>
      </c>
      <c r="I20" s="37" t="s">
        <v>117</v>
      </c>
      <c r="J20" s="37">
        <v>1</v>
      </c>
      <c r="K20" s="37">
        <v>1</v>
      </c>
      <c r="L20" s="37">
        <v>1</v>
      </c>
      <c r="M20" s="37">
        <v>2</v>
      </c>
      <c r="N20" s="37">
        <v>1</v>
      </c>
      <c r="O20" s="38" t="s">
        <v>117</v>
      </c>
      <c r="P20" s="25">
        <f t="shared" si="0"/>
        <v>23</v>
      </c>
    </row>
    <row r="21" spans="1:16">
      <c r="A21" s="29" t="s">
        <v>56</v>
      </c>
      <c r="B21" s="22" t="s">
        <v>117</v>
      </c>
      <c r="C21" s="37" t="s">
        <v>117</v>
      </c>
      <c r="D21" s="37" t="s">
        <v>117</v>
      </c>
      <c r="E21" s="37" t="s">
        <v>117</v>
      </c>
      <c r="F21" s="37">
        <v>21</v>
      </c>
      <c r="G21" s="37" t="s">
        <v>117</v>
      </c>
      <c r="H21" s="37" t="s">
        <v>117</v>
      </c>
      <c r="I21" s="37" t="s">
        <v>117</v>
      </c>
      <c r="J21" s="37" t="s">
        <v>117</v>
      </c>
      <c r="K21" s="37">
        <v>1</v>
      </c>
      <c r="L21" s="37">
        <v>1</v>
      </c>
      <c r="M21" s="37">
        <v>1</v>
      </c>
      <c r="N21" s="37">
        <v>4</v>
      </c>
      <c r="O21" s="38" t="s">
        <v>117</v>
      </c>
      <c r="P21" s="25">
        <f t="shared" si="0"/>
        <v>28</v>
      </c>
    </row>
    <row r="22" spans="1:16">
      <c r="A22" s="29" t="s">
        <v>57</v>
      </c>
      <c r="B22" s="22" t="s">
        <v>117</v>
      </c>
      <c r="C22" s="37">
        <v>1</v>
      </c>
      <c r="D22" s="37">
        <v>1</v>
      </c>
      <c r="E22" s="37" t="s">
        <v>117</v>
      </c>
      <c r="F22" s="37">
        <v>1</v>
      </c>
      <c r="G22" s="37" t="s">
        <v>117</v>
      </c>
      <c r="H22" s="37" t="s">
        <v>117</v>
      </c>
      <c r="I22" s="37" t="s">
        <v>117</v>
      </c>
      <c r="J22" s="37" t="s">
        <v>117</v>
      </c>
      <c r="K22" s="37">
        <v>1</v>
      </c>
      <c r="L22" s="37">
        <v>5</v>
      </c>
      <c r="M22" s="37" t="s">
        <v>117</v>
      </c>
      <c r="N22" s="37">
        <v>65</v>
      </c>
      <c r="O22" s="38" t="s">
        <v>117</v>
      </c>
      <c r="P22" s="25">
        <f t="shared" si="0"/>
        <v>74</v>
      </c>
    </row>
    <row r="23" spans="1:16">
      <c r="A23" s="29" t="s">
        <v>58</v>
      </c>
      <c r="B23" s="22">
        <v>3</v>
      </c>
      <c r="C23" s="37">
        <v>9</v>
      </c>
      <c r="D23" s="37" t="s">
        <v>117</v>
      </c>
      <c r="E23" s="37" t="s">
        <v>117</v>
      </c>
      <c r="F23" s="37">
        <v>5</v>
      </c>
      <c r="G23" s="37">
        <v>4</v>
      </c>
      <c r="H23" s="37">
        <v>1</v>
      </c>
      <c r="I23" s="37">
        <v>2</v>
      </c>
      <c r="J23" s="37" t="s">
        <v>117</v>
      </c>
      <c r="K23" s="37">
        <v>18</v>
      </c>
      <c r="L23" s="37">
        <v>2</v>
      </c>
      <c r="M23" s="37">
        <v>1</v>
      </c>
      <c r="N23" s="37" t="s">
        <v>117</v>
      </c>
      <c r="O23" s="38" t="s">
        <v>117</v>
      </c>
      <c r="P23" s="25">
        <f t="shared" si="0"/>
        <v>45</v>
      </c>
    </row>
    <row r="24" spans="1:16">
      <c r="A24" s="29" t="s">
        <v>59</v>
      </c>
      <c r="B24" s="22" t="s">
        <v>117</v>
      </c>
      <c r="C24" s="37" t="s">
        <v>117</v>
      </c>
      <c r="D24" s="37" t="s">
        <v>117</v>
      </c>
      <c r="E24" s="37">
        <v>1</v>
      </c>
      <c r="F24" s="37">
        <v>1</v>
      </c>
      <c r="G24" s="37" t="s">
        <v>117</v>
      </c>
      <c r="H24" s="37" t="s">
        <v>117</v>
      </c>
      <c r="I24" s="37">
        <v>1</v>
      </c>
      <c r="J24" s="37" t="s">
        <v>117</v>
      </c>
      <c r="K24" s="37">
        <v>1</v>
      </c>
      <c r="L24" s="37" t="s">
        <v>117</v>
      </c>
      <c r="M24" s="37" t="s">
        <v>117</v>
      </c>
      <c r="N24" s="37">
        <v>2</v>
      </c>
      <c r="O24" s="38" t="s">
        <v>117</v>
      </c>
      <c r="P24" s="25">
        <f t="shared" si="0"/>
        <v>6</v>
      </c>
    </row>
    <row r="25" spans="1:16">
      <c r="A25" s="29" t="s">
        <v>60</v>
      </c>
      <c r="B25" s="22" t="s">
        <v>117</v>
      </c>
      <c r="C25" s="37" t="s">
        <v>117</v>
      </c>
      <c r="D25" s="37" t="s">
        <v>117</v>
      </c>
      <c r="E25" s="37" t="s">
        <v>117</v>
      </c>
      <c r="F25" s="37" t="s">
        <v>117</v>
      </c>
      <c r="G25" s="37" t="s">
        <v>117</v>
      </c>
      <c r="H25" s="37" t="s">
        <v>117</v>
      </c>
      <c r="I25" s="37" t="s">
        <v>117</v>
      </c>
      <c r="J25" s="37" t="s">
        <v>117</v>
      </c>
      <c r="K25" s="37" t="s">
        <v>117</v>
      </c>
      <c r="L25" s="37">
        <v>2</v>
      </c>
      <c r="M25" s="37" t="s">
        <v>117</v>
      </c>
      <c r="N25" s="37">
        <v>19</v>
      </c>
      <c r="O25" s="38" t="s">
        <v>117</v>
      </c>
      <c r="P25" s="25">
        <f t="shared" si="0"/>
        <v>21</v>
      </c>
    </row>
    <row r="26" spans="1:16">
      <c r="A26" s="29" t="s">
        <v>61</v>
      </c>
      <c r="B26" s="22" t="s">
        <v>117</v>
      </c>
      <c r="C26" s="37">
        <v>2</v>
      </c>
      <c r="D26" s="37">
        <v>3</v>
      </c>
      <c r="E26" s="37" t="s">
        <v>117</v>
      </c>
      <c r="F26" s="37" t="s">
        <v>117</v>
      </c>
      <c r="G26" s="37" t="s">
        <v>117</v>
      </c>
      <c r="H26" s="37" t="s">
        <v>117</v>
      </c>
      <c r="I26" s="37" t="s">
        <v>117</v>
      </c>
      <c r="J26" s="37" t="s">
        <v>117</v>
      </c>
      <c r="K26" s="37" t="s">
        <v>117</v>
      </c>
      <c r="L26" s="37">
        <v>6</v>
      </c>
      <c r="M26" s="37">
        <v>1</v>
      </c>
      <c r="N26" s="37">
        <v>53</v>
      </c>
      <c r="O26" s="38" t="s">
        <v>117</v>
      </c>
      <c r="P26" s="25">
        <f t="shared" si="0"/>
        <v>65</v>
      </c>
    </row>
    <row r="27" spans="1:16">
      <c r="A27" s="29" t="s">
        <v>62</v>
      </c>
      <c r="B27" s="22" t="s">
        <v>117</v>
      </c>
      <c r="C27" s="37" t="s">
        <v>117</v>
      </c>
      <c r="D27" s="37" t="s">
        <v>117</v>
      </c>
      <c r="E27" s="37" t="s">
        <v>117</v>
      </c>
      <c r="F27" s="37" t="s">
        <v>117</v>
      </c>
      <c r="G27" s="37" t="s">
        <v>117</v>
      </c>
      <c r="H27" s="37" t="s">
        <v>117</v>
      </c>
      <c r="I27" s="37">
        <v>1</v>
      </c>
      <c r="J27" s="37" t="s">
        <v>117</v>
      </c>
      <c r="K27" s="37">
        <v>1</v>
      </c>
      <c r="L27" s="37">
        <v>2</v>
      </c>
      <c r="M27" s="37">
        <v>2</v>
      </c>
      <c r="N27" s="37">
        <v>3</v>
      </c>
      <c r="O27" s="38" t="s">
        <v>117</v>
      </c>
      <c r="P27" s="25">
        <f t="shared" si="0"/>
        <v>9</v>
      </c>
    </row>
    <row r="28" spans="1:16">
      <c r="A28" s="29" t="s">
        <v>63</v>
      </c>
      <c r="B28" s="22" t="s">
        <v>117</v>
      </c>
      <c r="C28" s="37" t="s">
        <v>117</v>
      </c>
      <c r="D28" s="37" t="s">
        <v>117</v>
      </c>
      <c r="E28" s="37" t="s">
        <v>117</v>
      </c>
      <c r="F28" s="37">
        <v>4</v>
      </c>
      <c r="G28" s="37" t="s">
        <v>117</v>
      </c>
      <c r="H28" s="37" t="s">
        <v>117</v>
      </c>
      <c r="I28" s="37" t="s">
        <v>117</v>
      </c>
      <c r="J28" s="37" t="s">
        <v>117</v>
      </c>
      <c r="K28" s="37" t="s">
        <v>117</v>
      </c>
      <c r="L28" s="37" t="s">
        <v>117</v>
      </c>
      <c r="M28" s="37" t="s">
        <v>117</v>
      </c>
      <c r="N28" s="37">
        <v>1</v>
      </c>
      <c r="O28" s="38" t="s">
        <v>117</v>
      </c>
      <c r="P28" s="25">
        <f t="shared" si="0"/>
        <v>5</v>
      </c>
    </row>
    <row r="29" spans="1:16">
      <c r="A29" s="29" t="s">
        <v>64</v>
      </c>
      <c r="B29" s="22" t="s">
        <v>117</v>
      </c>
      <c r="C29" s="37" t="s">
        <v>117</v>
      </c>
      <c r="D29" s="37" t="s">
        <v>117</v>
      </c>
      <c r="E29" s="37" t="s">
        <v>117</v>
      </c>
      <c r="F29" s="37" t="s">
        <v>117</v>
      </c>
      <c r="G29" s="37" t="s">
        <v>117</v>
      </c>
      <c r="H29" s="37" t="s">
        <v>117</v>
      </c>
      <c r="I29" s="37" t="s">
        <v>117</v>
      </c>
      <c r="J29" s="37" t="s">
        <v>117</v>
      </c>
      <c r="K29" s="37" t="s">
        <v>117</v>
      </c>
      <c r="L29" s="37" t="s">
        <v>117</v>
      </c>
      <c r="M29" s="37">
        <v>2</v>
      </c>
      <c r="N29" s="37">
        <v>3</v>
      </c>
      <c r="O29" s="38">
        <v>1</v>
      </c>
      <c r="P29" s="25">
        <f t="shared" si="0"/>
        <v>6</v>
      </c>
    </row>
    <row r="30" spans="1:16">
      <c r="A30" s="30" t="s">
        <v>119</v>
      </c>
      <c r="B30" s="22">
        <f>SUM(B6:B29)</f>
        <v>6</v>
      </c>
      <c r="C30" s="37">
        <f t="shared" ref="C30:O30" si="1">SUM(C6:C29)</f>
        <v>49</v>
      </c>
      <c r="D30" s="37">
        <f t="shared" si="1"/>
        <v>44</v>
      </c>
      <c r="E30" s="37">
        <f t="shared" si="1"/>
        <v>20</v>
      </c>
      <c r="F30" s="37">
        <f t="shared" si="1"/>
        <v>94</v>
      </c>
      <c r="G30" s="37">
        <f t="shared" si="1"/>
        <v>11</v>
      </c>
      <c r="H30" s="37">
        <f t="shared" si="1"/>
        <v>18</v>
      </c>
      <c r="I30" s="37">
        <f t="shared" si="1"/>
        <v>41</v>
      </c>
      <c r="J30" s="37">
        <f t="shared" si="1"/>
        <v>1</v>
      </c>
      <c r="K30" s="37">
        <f t="shared" si="1"/>
        <v>132</v>
      </c>
      <c r="L30" s="37">
        <f t="shared" si="1"/>
        <v>99</v>
      </c>
      <c r="M30" s="37">
        <f t="shared" si="1"/>
        <v>44</v>
      </c>
      <c r="N30" s="37">
        <f t="shared" si="1"/>
        <v>330</v>
      </c>
      <c r="O30" s="38">
        <f t="shared" si="1"/>
        <v>5</v>
      </c>
      <c r="P30" s="25">
        <f t="shared" si="0"/>
        <v>894</v>
      </c>
    </row>
    <row r="31" spans="1:16">
      <c r="A31" s="29"/>
      <c r="B31" s="22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/>
      <c r="P31" s="25"/>
    </row>
    <row r="32" spans="1:16">
      <c r="A32" s="29" t="s">
        <v>66</v>
      </c>
      <c r="B32" s="22" t="s">
        <v>117</v>
      </c>
      <c r="C32" s="37" t="s">
        <v>117</v>
      </c>
      <c r="D32" s="37" t="s">
        <v>117</v>
      </c>
      <c r="E32" s="37" t="s">
        <v>117</v>
      </c>
      <c r="F32" s="37">
        <v>11</v>
      </c>
      <c r="G32" s="37" t="s">
        <v>117</v>
      </c>
      <c r="H32" s="37" t="s">
        <v>117</v>
      </c>
      <c r="I32" s="37" t="s">
        <v>117</v>
      </c>
      <c r="J32" s="37">
        <v>1</v>
      </c>
      <c r="K32" s="37">
        <v>3</v>
      </c>
      <c r="L32" s="37" t="s">
        <v>117</v>
      </c>
      <c r="M32" s="37" t="s">
        <v>117</v>
      </c>
      <c r="N32" s="37" t="s">
        <v>117</v>
      </c>
      <c r="O32" s="38" t="s">
        <v>117</v>
      </c>
      <c r="P32" s="25">
        <f t="shared" ref="P32" si="2">SUM(B32:O32)</f>
        <v>15</v>
      </c>
    </row>
    <row r="33" spans="1:16" s="27" customFormat="1">
      <c r="A33" s="29"/>
      <c r="B33" s="22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8"/>
      <c r="P33" s="25"/>
    </row>
    <row r="34" spans="1:16" s="27" customFormat="1">
      <c r="A34" s="29" t="s">
        <v>125</v>
      </c>
      <c r="B34" s="22">
        <v>6</v>
      </c>
      <c r="C34" s="58">
        <v>49</v>
      </c>
      <c r="D34" s="58">
        <v>44</v>
      </c>
      <c r="E34" s="58">
        <v>20</v>
      </c>
      <c r="F34" s="58">
        <f t="shared" ref="F34:P34" si="3">F30+F32</f>
        <v>105</v>
      </c>
      <c r="G34" s="58">
        <v>11</v>
      </c>
      <c r="H34" s="58">
        <v>18</v>
      </c>
      <c r="I34" s="58">
        <v>41</v>
      </c>
      <c r="J34" s="58">
        <f t="shared" si="3"/>
        <v>2</v>
      </c>
      <c r="K34" s="58">
        <f t="shared" si="3"/>
        <v>135</v>
      </c>
      <c r="L34" s="58">
        <v>99</v>
      </c>
      <c r="M34" s="58">
        <v>44</v>
      </c>
      <c r="N34" s="58">
        <v>330</v>
      </c>
      <c r="O34" s="58">
        <v>5</v>
      </c>
      <c r="P34" s="62">
        <f t="shared" si="3"/>
        <v>909</v>
      </c>
    </row>
    <row r="35" spans="1:16">
      <c r="A35" s="29"/>
      <c r="B35" s="22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8"/>
      <c r="P35" s="25"/>
    </row>
    <row r="36" spans="1:16">
      <c r="A36" s="29" t="s">
        <v>126</v>
      </c>
      <c r="B36" s="22">
        <v>0</v>
      </c>
      <c r="C36" s="37">
        <v>2</v>
      </c>
      <c r="D36" s="37">
        <v>4</v>
      </c>
      <c r="E36" s="37">
        <v>0</v>
      </c>
      <c r="F36" s="37">
        <v>20</v>
      </c>
      <c r="G36" s="37">
        <v>0</v>
      </c>
      <c r="H36" s="37">
        <v>0</v>
      </c>
      <c r="I36" s="37">
        <v>1</v>
      </c>
      <c r="J36" s="37">
        <v>0</v>
      </c>
      <c r="K36" s="37">
        <v>6</v>
      </c>
      <c r="L36" s="37">
        <v>6</v>
      </c>
      <c r="M36" s="37">
        <v>1</v>
      </c>
      <c r="N36" s="37">
        <v>78</v>
      </c>
      <c r="O36" s="38">
        <v>0</v>
      </c>
      <c r="P36" s="25">
        <f>SUM(B36:O36)</f>
        <v>118</v>
      </c>
    </row>
    <row r="37" spans="1:16">
      <c r="A37" s="29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9"/>
      <c r="P37" s="25"/>
    </row>
    <row r="38" spans="1:16" ht="15" customHeight="1">
      <c r="A38" s="31" t="s">
        <v>127</v>
      </c>
      <c r="B38" s="22">
        <v>6</v>
      </c>
      <c r="C38" s="37">
        <v>51</v>
      </c>
      <c r="D38" s="37">
        <v>48</v>
      </c>
      <c r="E38" s="37">
        <v>20</v>
      </c>
      <c r="F38" s="37">
        <v>125</v>
      </c>
      <c r="G38" s="37">
        <v>11</v>
      </c>
      <c r="H38" s="37">
        <v>18</v>
      </c>
      <c r="I38" s="37">
        <v>42</v>
      </c>
      <c r="J38" s="37">
        <v>2</v>
      </c>
      <c r="K38" s="37">
        <v>141</v>
      </c>
      <c r="L38" s="37">
        <v>105</v>
      </c>
      <c r="M38" s="37">
        <v>45</v>
      </c>
      <c r="N38" s="37">
        <v>408</v>
      </c>
      <c r="O38" s="38">
        <v>5</v>
      </c>
      <c r="P38" s="25">
        <f>SUM(B38:O38)</f>
        <v>1027</v>
      </c>
    </row>
    <row r="39" spans="1:16">
      <c r="A39" s="3"/>
      <c r="B39" s="69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50"/>
      <c r="P39" s="44"/>
    </row>
    <row r="40" spans="1:16" ht="15.75" thickBot="1">
      <c r="A40" s="39" t="s">
        <v>128</v>
      </c>
      <c r="B40" s="41">
        <f>table126_1314!B37+table127_1314!B38</f>
        <v>102</v>
      </c>
      <c r="C40" s="32">
        <f>table126_1314!C37+table127_1314!C38</f>
        <v>176</v>
      </c>
      <c r="D40" s="32">
        <f>table126_1314!D37+table127_1314!D38</f>
        <v>268</v>
      </c>
      <c r="E40" s="32">
        <f>table126_1314!E37+table127_1314!E38</f>
        <v>125</v>
      </c>
      <c r="F40" s="32">
        <f>table126_1314!F37+table127_1314!F38</f>
        <v>519</v>
      </c>
      <c r="G40" s="32">
        <f>table126_1314!G37+table127_1314!G38</f>
        <v>115</v>
      </c>
      <c r="H40" s="32">
        <f>table126_1314!H37+table127_1314!H38</f>
        <v>61</v>
      </c>
      <c r="I40" s="32">
        <f>table126_1314!I37+table127_1314!I38</f>
        <v>177</v>
      </c>
      <c r="J40" s="32">
        <f>table126_1314!J37+table127_1314!J38</f>
        <v>52</v>
      </c>
      <c r="K40" s="32">
        <f>table126_1314!K37+table127_1314!K38</f>
        <v>548</v>
      </c>
      <c r="L40" s="32">
        <f>table126_1314!L37+table127_1314!L38</f>
        <v>329</v>
      </c>
      <c r="M40" s="32">
        <f>table126_1314!M37+table127_1314!M38</f>
        <v>228</v>
      </c>
      <c r="N40" s="32">
        <f>table126_1314!N37+table127_1314!N38</f>
        <v>1458</v>
      </c>
      <c r="O40" s="51">
        <f>table126_1314!O37+table127_1314!O38</f>
        <v>74</v>
      </c>
      <c r="P40" s="26">
        <f>SUM(B40:O40)</f>
        <v>4232</v>
      </c>
    </row>
    <row r="41" spans="1:16" ht="15.75" thickTop="1">
      <c r="A41" s="40" t="s">
        <v>121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</sheetData>
  <mergeCells count="1">
    <mergeCell ref="B4:O4"/>
  </mergeCells>
  <pageMargins left="0.7" right="0.7" top="0.75" bottom="0.75" header="0.3" footer="0.3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Normal="100" workbookViewId="0">
      <selection activeCell="A4" sqref="A4"/>
    </sheetView>
  </sheetViews>
  <sheetFormatPr defaultRowHeight="15"/>
  <cols>
    <col min="1" max="1" width="19.85546875" style="5" customWidth="1"/>
    <col min="11" max="11" width="10.42578125" customWidth="1"/>
  </cols>
  <sheetData>
    <row r="1" spans="1:16">
      <c r="A1" s="67" t="s">
        <v>131</v>
      </c>
    </row>
    <row r="2" spans="1:16">
      <c r="A2" s="67" t="s">
        <v>132</v>
      </c>
    </row>
    <row r="3" spans="1:16" ht="15.75" thickBot="1">
      <c r="A3" s="67" t="s">
        <v>124</v>
      </c>
    </row>
    <row r="4" spans="1:16" ht="15" customHeight="1" thickTop="1">
      <c r="A4" s="35"/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36"/>
    </row>
    <row r="5" spans="1:16" ht="33.75">
      <c r="A5" s="53" t="s">
        <v>14</v>
      </c>
      <c r="B5" s="54" t="s">
        <v>1</v>
      </c>
      <c r="C5" s="53" t="s">
        <v>2</v>
      </c>
      <c r="D5" s="53" t="s">
        <v>3</v>
      </c>
      <c r="E5" s="53" t="s">
        <v>4</v>
      </c>
      <c r="F5" s="53" t="s">
        <v>5</v>
      </c>
      <c r="G5" s="53" t="s">
        <v>6</v>
      </c>
      <c r="H5" s="53" t="s">
        <v>7</v>
      </c>
      <c r="I5" s="53" t="s">
        <v>8</v>
      </c>
      <c r="J5" s="53" t="s">
        <v>115</v>
      </c>
      <c r="K5" s="53" t="s">
        <v>9</v>
      </c>
      <c r="L5" s="53" t="s">
        <v>10</v>
      </c>
      <c r="M5" s="53" t="s">
        <v>11</v>
      </c>
      <c r="N5" s="53" t="s">
        <v>12</v>
      </c>
      <c r="O5" s="55" t="s">
        <v>13</v>
      </c>
      <c r="P5" s="20" t="s">
        <v>118</v>
      </c>
    </row>
    <row r="6" spans="1:16">
      <c r="A6" s="34" t="s">
        <v>67</v>
      </c>
      <c r="B6" s="62" t="s">
        <v>117</v>
      </c>
      <c r="C6" s="58" t="s">
        <v>117</v>
      </c>
      <c r="D6" s="58">
        <v>1</v>
      </c>
      <c r="E6" s="58" t="s">
        <v>117</v>
      </c>
      <c r="F6" s="58" t="s">
        <v>117</v>
      </c>
      <c r="G6" s="58" t="s">
        <v>117</v>
      </c>
      <c r="H6" s="58" t="s">
        <v>117</v>
      </c>
      <c r="I6" s="58">
        <v>1</v>
      </c>
      <c r="J6" s="58" t="s">
        <v>117</v>
      </c>
      <c r="K6" s="58" t="s">
        <v>117</v>
      </c>
      <c r="L6" s="58" t="s">
        <v>117</v>
      </c>
      <c r="M6" s="58" t="s">
        <v>117</v>
      </c>
      <c r="N6" s="58" t="s">
        <v>117</v>
      </c>
      <c r="O6" s="59" t="s">
        <v>117</v>
      </c>
      <c r="P6" s="8">
        <f t="shared" ref="P6:P28" si="0">SUM(B6:O6)</f>
        <v>2</v>
      </c>
    </row>
    <row r="7" spans="1:16">
      <c r="A7" s="34" t="s">
        <v>68</v>
      </c>
      <c r="B7" s="62" t="s">
        <v>117</v>
      </c>
      <c r="C7" s="58" t="s">
        <v>117</v>
      </c>
      <c r="D7" s="58" t="s">
        <v>117</v>
      </c>
      <c r="E7" s="58" t="s">
        <v>117</v>
      </c>
      <c r="F7" s="58">
        <v>2</v>
      </c>
      <c r="G7" s="58" t="s">
        <v>117</v>
      </c>
      <c r="H7" s="58">
        <v>1</v>
      </c>
      <c r="I7" s="58">
        <v>1</v>
      </c>
      <c r="J7" s="58" t="s">
        <v>117</v>
      </c>
      <c r="K7" s="58">
        <v>1</v>
      </c>
      <c r="L7" s="58">
        <v>1</v>
      </c>
      <c r="M7" s="58" t="s">
        <v>117</v>
      </c>
      <c r="N7" s="58">
        <v>9</v>
      </c>
      <c r="O7" s="59" t="s">
        <v>117</v>
      </c>
      <c r="P7" s="8">
        <f t="shared" si="0"/>
        <v>15</v>
      </c>
    </row>
    <row r="8" spans="1:16">
      <c r="A8" s="34" t="s">
        <v>69</v>
      </c>
      <c r="B8" s="62">
        <v>9</v>
      </c>
      <c r="C8" s="58" t="s">
        <v>117</v>
      </c>
      <c r="D8" s="58">
        <v>1</v>
      </c>
      <c r="E8" s="58">
        <v>2</v>
      </c>
      <c r="F8" s="58">
        <v>3</v>
      </c>
      <c r="G8" s="58">
        <v>2</v>
      </c>
      <c r="H8" s="58">
        <v>7</v>
      </c>
      <c r="I8" s="58">
        <v>1</v>
      </c>
      <c r="J8" s="58">
        <v>2</v>
      </c>
      <c r="K8" s="58">
        <v>29</v>
      </c>
      <c r="L8" s="58">
        <v>3</v>
      </c>
      <c r="M8" s="58">
        <v>3</v>
      </c>
      <c r="N8" s="58">
        <v>4</v>
      </c>
      <c r="O8" s="59">
        <v>19</v>
      </c>
      <c r="P8" s="8">
        <f t="shared" si="0"/>
        <v>85</v>
      </c>
    </row>
    <row r="9" spans="1:16">
      <c r="A9" s="34" t="s">
        <v>70</v>
      </c>
      <c r="B9" s="62">
        <v>4</v>
      </c>
      <c r="C9" s="58">
        <v>5</v>
      </c>
      <c r="D9" s="58">
        <v>8</v>
      </c>
      <c r="E9" s="58">
        <v>1</v>
      </c>
      <c r="F9" s="58">
        <v>19</v>
      </c>
      <c r="G9" s="58">
        <v>2</v>
      </c>
      <c r="H9" s="58">
        <v>3</v>
      </c>
      <c r="I9" s="58" t="s">
        <v>117</v>
      </c>
      <c r="J9" s="58" t="s">
        <v>117</v>
      </c>
      <c r="K9" s="58">
        <v>22</v>
      </c>
      <c r="L9" s="58">
        <v>2</v>
      </c>
      <c r="M9" s="58">
        <v>7</v>
      </c>
      <c r="N9" s="58">
        <v>28</v>
      </c>
      <c r="O9" s="59">
        <v>5</v>
      </c>
      <c r="P9" s="8">
        <f t="shared" si="0"/>
        <v>106</v>
      </c>
    </row>
    <row r="10" spans="1:16">
      <c r="A10" s="34" t="s">
        <v>71</v>
      </c>
      <c r="B10" s="62">
        <v>2</v>
      </c>
      <c r="C10" s="58">
        <v>2</v>
      </c>
      <c r="D10" s="58">
        <v>2</v>
      </c>
      <c r="E10" s="58" t="s">
        <v>117</v>
      </c>
      <c r="F10" s="58">
        <v>15</v>
      </c>
      <c r="G10" s="58">
        <v>3</v>
      </c>
      <c r="H10" s="58">
        <v>2</v>
      </c>
      <c r="I10" s="58">
        <v>3</v>
      </c>
      <c r="J10" s="58" t="s">
        <v>117</v>
      </c>
      <c r="K10" s="58">
        <v>5</v>
      </c>
      <c r="L10" s="58">
        <v>7</v>
      </c>
      <c r="M10" s="58">
        <v>4</v>
      </c>
      <c r="N10" s="58">
        <v>28</v>
      </c>
      <c r="O10" s="59">
        <v>1</v>
      </c>
      <c r="P10" s="8">
        <f t="shared" si="0"/>
        <v>74</v>
      </c>
    </row>
    <row r="11" spans="1:16">
      <c r="A11" s="34" t="s">
        <v>72</v>
      </c>
      <c r="B11" s="62" t="s">
        <v>117</v>
      </c>
      <c r="C11" s="58" t="s">
        <v>117</v>
      </c>
      <c r="D11" s="58" t="s">
        <v>117</v>
      </c>
      <c r="E11" s="58" t="s">
        <v>117</v>
      </c>
      <c r="F11" s="58">
        <v>5</v>
      </c>
      <c r="G11" s="58">
        <v>2</v>
      </c>
      <c r="H11" s="58">
        <v>1</v>
      </c>
      <c r="I11" s="58" t="s">
        <v>117</v>
      </c>
      <c r="J11" s="58" t="s">
        <v>117</v>
      </c>
      <c r="K11" s="58">
        <v>8</v>
      </c>
      <c r="L11" s="58">
        <v>1</v>
      </c>
      <c r="M11" s="58">
        <v>1</v>
      </c>
      <c r="N11" s="58">
        <v>8</v>
      </c>
      <c r="O11" s="59" t="s">
        <v>117</v>
      </c>
      <c r="P11" s="8">
        <f t="shared" si="0"/>
        <v>26</v>
      </c>
    </row>
    <row r="12" spans="1:16">
      <c r="A12" s="34" t="s">
        <v>73</v>
      </c>
      <c r="B12" s="62">
        <v>1</v>
      </c>
      <c r="C12" s="58" t="s">
        <v>117</v>
      </c>
      <c r="D12" s="58" t="s">
        <v>117</v>
      </c>
      <c r="E12" s="58" t="s">
        <v>117</v>
      </c>
      <c r="F12" s="58">
        <v>1</v>
      </c>
      <c r="G12" s="58">
        <v>1</v>
      </c>
      <c r="H12" s="58" t="s">
        <v>117</v>
      </c>
      <c r="I12" s="58" t="s">
        <v>117</v>
      </c>
      <c r="J12" s="58" t="s">
        <v>117</v>
      </c>
      <c r="K12" s="58" t="s">
        <v>117</v>
      </c>
      <c r="L12" s="58" t="s">
        <v>117</v>
      </c>
      <c r="M12" s="58">
        <v>1</v>
      </c>
      <c r="N12" s="58">
        <v>1</v>
      </c>
      <c r="O12" s="59">
        <v>1</v>
      </c>
      <c r="P12" s="8">
        <f t="shared" si="0"/>
        <v>6</v>
      </c>
    </row>
    <row r="13" spans="1:16">
      <c r="A13" s="34" t="s">
        <v>74</v>
      </c>
      <c r="B13" s="62" t="s">
        <v>117</v>
      </c>
      <c r="C13" s="58" t="s">
        <v>117</v>
      </c>
      <c r="D13" s="58" t="s">
        <v>117</v>
      </c>
      <c r="E13" s="58" t="s">
        <v>117</v>
      </c>
      <c r="F13" s="58">
        <v>2</v>
      </c>
      <c r="G13" s="58" t="s">
        <v>117</v>
      </c>
      <c r="H13" s="58" t="s">
        <v>117</v>
      </c>
      <c r="I13" s="58" t="s">
        <v>117</v>
      </c>
      <c r="J13" s="58" t="s">
        <v>117</v>
      </c>
      <c r="K13" s="58" t="s">
        <v>117</v>
      </c>
      <c r="L13" s="58" t="s">
        <v>117</v>
      </c>
      <c r="M13" s="58" t="s">
        <v>117</v>
      </c>
      <c r="N13" s="58">
        <v>4</v>
      </c>
      <c r="O13" s="59" t="s">
        <v>117</v>
      </c>
      <c r="P13" s="8">
        <f t="shared" si="0"/>
        <v>6</v>
      </c>
    </row>
    <row r="14" spans="1:16">
      <c r="A14" s="34" t="s">
        <v>75</v>
      </c>
      <c r="B14" s="62" t="s">
        <v>117</v>
      </c>
      <c r="C14" s="58">
        <v>1</v>
      </c>
      <c r="D14" s="58">
        <v>5</v>
      </c>
      <c r="E14" s="58" t="s">
        <v>117</v>
      </c>
      <c r="F14" s="58">
        <v>9</v>
      </c>
      <c r="G14" s="58">
        <v>1</v>
      </c>
      <c r="H14" s="58" t="s">
        <v>117</v>
      </c>
      <c r="I14" s="58">
        <v>2</v>
      </c>
      <c r="J14" s="58">
        <v>1</v>
      </c>
      <c r="K14" s="58">
        <v>4</v>
      </c>
      <c r="L14" s="58">
        <v>2</v>
      </c>
      <c r="M14" s="58">
        <v>5</v>
      </c>
      <c r="N14" s="58">
        <v>19</v>
      </c>
      <c r="O14" s="59">
        <v>2</v>
      </c>
      <c r="P14" s="8">
        <f t="shared" si="0"/>
        <v>51</v>
      </c>
    </row>
    <row r="15" spans="1:16">
      <c r="A15" s="34" t="s">
        <v>76</v>
      </c>
      <c r="B15" s="62" t="s">
        <v>117</v>
      </c>
      <c r="C15" s="58">
        <v>1</v>
      </c>
      <c r="D15" s="58" t="s">
        <v>117</v>
      </c>
      <c r="E15" s="58" t="s">
        <v>117</v>
      </c>
      <c r="F15" s="58">
        <v>6</v>
      </c>
      <c r="G15" s="58">
        <v>1</v>
      </c>
      <c r="H15" s="58">
        <v>1</v>
      </c>
      <c r="I15" s="58" t="s">
        <v>117</v>
      </c>
      <c r="J15" s="58" t="s">
        <v>117</v>
      </c>
      <c r="K15" s="58">
        <v>3</v>
      </c>
      <c r="L15" s="58" t="s">
        <v>117</v>
      </c>
      <c r="M15" s="58">
        <v>3</v>
      </c>
      <c r="N15" s="58">
        <v>7</v>
      </c>
      <c r="O15" s="59" t="s">
        <v>117</v>
      </c>
      <c r="P15" s="8">
        <f t="shared" si="0"/>
        <v>22</v>
      </c>
    </row>
    <row r="16" spans="1:16">
      <c r="A16" s="34" t="s">
        <v>77</v>
      </c>
      <c r="B16" s="62" t="s">
        <v>117</v>
      </c>
      <c r="C16" s="58" t="s">
        <v>117</v>
      </c>
      <c r="D16" s="58" t="s">
        <v>117</v>
      </c>
      <c r="E16" s="58" t="s">
        <v>117</v>
      </c>
      <c r="F16" s="58">
        <v>1</v>
      </c>
      <c r="G16" s="58" t="s">
        <v>117</v>
      </c>
      <c r="H16" s="58" t="s">
        <v>117</v>
      </c>
      <c r="I16" s="58" t="s">
        <v>117</v>
      </c>
      <c r="J16" s="58" t="s">
        <v>117</v>
      </c>
      <c r="K16" s="58">
        <v>1</v>
      </c>
      <c r="L16" s="58">
        <v>1</v>
      </c>
      <c r="M16" s="58">
        <v>1</v>
      </c>
      <c r="N16" s="58">
        <v>4</v>
      </c>
      <c r="O16" s="59" t="s">
        <v>117</v>
      </c>
      <c r="P16" s="8">
        <f t="shared" si="0"/>
        <v>8</v>
      </c>
    </row>
    <row r="17" spans="1:16">
      <c r="A17" s="34" t="s">
        <v>78</v>
      </c>
      <c r="B17" s="62">
        <v>1</v>
      </c>
      <c r="C17" s="58">
        <v>1</v>
      </c>
      <c r="D17" s="58">
        <v>1</v>
      </c>
      <c r="E17" s="58">
        <v>2</v>
      </c>
      <c r="F17" s="58">
        <v>23</v>
      </c>
      <c r="G17" s="58">
        <v>2</v>
      </c>
      <c r="H17" s="58" t="s">
        <v>117</v>
      </c>
      <c r="I17" s="58">
        <v>5</v>
      </c>
      <c r="J17" s="58">
        <v>3</v>
      </c>
      <c r="K17" s="58">
        <v>5</v>
      </c>
      <c r="L17" s="58">
        <v>4</v>
      </c>
      <c r="M17" s="58">
        <v>5</v>
      </c>
      <c r="N17" s="58">
        <v>13</v>
      </c>
      <c r="O17" s="59">
        <v>1</v>
      </c>
      <c r="P17" s="8">
        <f t="shared" si="0"/>
        <v>66</v>
      </c>
    </row>
    <row r="18" spans="1:16">
      <c r="A18" s="34" t="s">
        <v>79</v>
      </c>
      <c r="B18" s="62">
        <v>1</v>
      </c>
      <c r="C18" s="58" t="s">
        <v>117</v>
      </c>
      <c r="D18" s="58">
        <v>1</v>
      </c>
      <c r="E18" s="58" t="s">
        <v>117</v>
      </c>
      <c r="F18" s="58">
        <v>1</v>
      </c>
      <c r="G18" s="58" t="s">
        <v>117</v>
      </c>
      <c r="H18" s="58" t="s">
        <v>117</v>
      </c>
      <c r="I18" s="58">
        <v>2</v>
      </c>
      <c r="J18" s="58" t="s">
        <v>117</v>
      </c>
      <c r="K18" s="58" t="s">
        <v>117</v>
      </c>
      <c r="L18" s="58" t="s">
        <v>117</v>
      </c>
      <c r="M18" s="58" t="s">
        <v>117</v>
      </c>
      <c r="N18" s="58">
        <v>2</v>
      </c>
      <c r="O18" s="59" t="s">
        <v>117</v>
      </c>
      <c r="P18" s="8">
        <f t="shared" si="0"/>
        <v>7</v>
      </c>
    </row>
    <row r="19" spans="1:16">
      <c r="A19" s="34" t="s">
        <v>80</v>
      </c>
      <c r="B19" s="62">
        <v>1</v>
      </c>
      <c r="C19" s="58">
        <v>4</v>
      </c>
      <c r="D19" s="58">
        <v>19</v>
      </c>
      <c r="E19" s="58">
        <v>11</v>
      </c>
      <c r="F19" s="58">
        <v>26</v>
      </c>
      <c r="G19" s="58">
        <v>8</v>
      </c>
      <c r="H19" s="58">
        <v>2</v>
      </c>
      <c r="I19" s="58">
        <v>17</v>
      </c>
      <c r="J19" s="58" t="s">
        <v>117</v>
      </c>
      <c r="K19" s="58">
        <v>10</v>
      </c>
      <c r="L19" s="58">
        <v>19</v>
      </c>
      <c r="M19" s="58">
        <v>6</v>
      </c>
      <c r="N19" s="58">
        <v>192</v>
      </c>
      <c r="O19" s="59">
        <v>6</v>
      </c>
      <c r="P19" s="8">
        <f t="shared" si="0"/>
        <v>321</v>
      </c>
    </row>
    <row r="20" spans="1:16">
      <c r="A20" s="34" t="s">
        <v>81</v>
      </c>
      <c r="B20" s="62">
        <v>1</v>
      </c>
      <c r="C20" s="58">
        <v>1</v>
      </c>
      <c r="D20" s="58">
        <v>1</v>
      </c>
      <c r="E20" s="58">
        <v>1</v>
      </c>
      <c r="F20" s="58">
        <v>5</v>
      </c>
      <c r="G20" s="58">
        <v>3</v>
      </c>
      <c r="H20" s="58" t="s">
        <v>117</v>
      </c>
      <c r="I20" s="58">
        <v>2</v>
      </c>
      <c r="J20" s="58" t="s">
        <v>117</v>
      </c>
      <c r="K20" s="58">
        <v>6</v>
      </c>
      <c r="L20" s="58">
        <v>6</v>
      </c>
      <c r="M20" s="58" t="s">
        <v>117</v>
      </c>
      <c r="N20" s="58">
        <v>21</v>
      </c>
      <c r="O20" s="59">
        <v>2</v>
      </c>
      <c r="P20" s="8">
        <f t="shared" si="0"/>
        <v>49</v>
      </c>
    </row>
    <row r="21" spans="1:16">
      <c r="A21" s="34" t="s">
        <v>82</v>
      </c>
      <c r="B21" s="62">
        <v>16</v>
      </c>
      <c r="C21" s="58" t="s">
        <v>117</v>
      </c>
      <c r="D21" s="58">
        <v>4</v>
      </c>
      <c r="E21" s="58" t="s">
        <v>117</v>
      </c>
      <c r="F21" s="58">
        <v>180</v>
      </c>
      <c r="G21" s="58">
        <v>1</v>
      </c>
      <c r="H21" s="58" t="s">
        <v>117</v>
      </c>
      <c r="I21" s="58">
        <v>6</v>
      </c>
      <c r="J21" s="58">
        <v>2</v>
      </c>
      <c r="K21" s="58">
        <v>17</v>
      </c>
      <c r="L21" s="58">
        <v>5</v>
      </c>
      <c r="M21" s="58">
        <v>12</v>
      </c>
      <c r="N21" s="58">
        <v>25</v>
      </c>
      <c r="O21" s="59">
        <v>1</v>
      </c>
      <c r="P21" s="8">
        <f t="shared" si="0"/>
        <v>269</v>
      </c>
    </row>
    <row r="22" spans="1:16">
      <c r="A22" s="34" t="s">
        <v>83</v>
      </c>
      <c r="B22" s="62" t="s">
        <v>117</v>
      </c>
      <c r="C22" s="58" t="s">
        <v>117</v>
      </c>
      <c r="D22" s="58">
        <v>1</v>
      </c>
      <c r="E22" s="58" t="s">
        <v>117</v>
      </c>
      <c r="F22" s="58">
        <v>1</v>
      </c>
      <c r="G22" s="58">
        <v>2</v>
      </c>
      <c r="H22" s="58">
        <v>1</v>
      </c>
      <c r="I22" s="58" t="s">
        <v>117</v>
      </c>
      <c r="J22" s="58" t="s">
        <v>117</v>
      </c>
      <c r="K22" s="58">
        <v>3</v>
      </c>
      <c r="L22" s="58" t="s">
        <v>117</v>
      </c>
      <c r="M22" s="58">
        <v>2</v>
      </c>
      <c r="N22" s="58">
        <v>11</v>
      </c>
      <c r="O22" s="59">
        <v>2</v>
      </c>
      <c r="P22" s="8">
        <f t="shared" si="0"/>
        <v>23</v>
      </c>
    </row>
    <row r="23" spans="1:16">
      <c r="A23" s="34" t="s">
        <v>84</v>
      </c>
      <c r="B23" s="62" t="s">
        <v>117</v>
      </c>
      <c r="C23" s="58" t="s">
        <v>117</v>
      </c>
      <c r="D23" s="58" t="s">
        <v>117</v>
      </c>
      <c r="E23" s="58" t="s">
        <v>117</v>
      </c>
      <c r="F23" s="58">
        <v>1</v>
      </c>
      <c r="G23" s="58" t="s">
        <v>117</v>
      </c>
      <c r="H23" s="58" t="s">
        <v>117</v>
      </c>
      <c r="I23" s="58" t="s">
        <v>117</v>
      </c>
      <c r="J23" s="58" t="s">
        <v>117</v>
      </c>
      <c r="K23" s="58">
        <v>1</v>
      </c>
      <c r="L23" s="58">
        <v>1</v>
      </c>
      <c r="M23" s="58">
        <v>1</v>
      </c>
      <c r="N23" s="58">
        <v>8</v>
      </c>
      <c r="O23" s="59" t="s">
        <v>117</v>
      </c>
      <c r="P23" s="8">
        <f t="shared" si="0"/>
        <v>12</v>
      </c>
    </row>
    <row r="24" spans="1:16">
      <c r="A24" s="34" t="s">
        <v>85</v>
      </c>
      <c r="B24" s="62" t="s">
        <v>117</v>
      </c>
      <c r="C24" s="58" t="s">
        <v>117</v>
      </c>
      <c r="D24" s="58" t="s">
        <v>117</v>
      </c>
      <c r="E24" s="58" t="s">
        <v>117</v>
      </c>
      <c r="F24" s="58">
        <v>1</v>
      </c>
      <c r="G24" s="58" t="s">
        <v>117</v>
      </c>
      <c r="H24" s="58" t="s">
        <v>117</v>
      </c>
      <c r="I24" s="58" t="s">
        <v>117</v>
      </c>
      <c r="J24" s="58" t="s">
        <v>117</v>
      </c>
      <c r="K24" s="58" t="s">
        <v>117</v>
      </c>
      <c r="L24" s="58">
        <v>1</v>
      </c>
      <c r="M24" s="58" t="s">
        <v>117</v>
      </c>
      <c r="N24" s="58">
        <v>4</v>
      </c>
      <c r="O24" s="59" t="s">
        <v>117</v>
      </c>
      <c r="P24" s="8">
        <f t="shared" si="0"/>
        <v>6</v>
      </c>
    </row>
    <row r="25" spans="1:16">
      <c r="A25" s="34" t="s">
        <v>86</v>
      </c>
      <c r="B25" s="62">
        <v>1</v>
      </c>
      <c r="C25" s="58" t="s">
        <v>117</v>
      </c>
      <c r="D25" s="58" t="s">
        <v>117</v>
      </c>
      <c r="E25" s="58" t="s">
        <v>117</v>
      </c>
      <c r="F25" s="58">
        <v>4</v>
      </c>
      <c r="G25" s="58">
        <v>1</v>
      </c>
      <c r="H25" s="58">
        <v>2</v>
      </c>
      <c r="I25" s="58">
        <v>2</v>
      </c>
      <c r="J25" s="58" t="s">
        <v>117</v>
      </c>
      <c r="K25" s="58">
        <v>4</v>
      </c>
      <c r="L25" s="58">
        <v>2</v>
      </c>
      <c r="M25" s="58">
        <v>1</v>
      </c>
      <c r="N25" s="58">
        <v>7</v>
      </c>
      <c r="O25" s="59" t="s">
        <v>117</v>
      </c>
      <c r="P25" s="8">
        <f t="shared" si="0"/>
        <v>24</v>
      </c>
    </row>
    <row r="26" spans="1:16">
      <c r="A26" s="34" t="s">
        <v>87</v>
      </c>
      <c r="B26" s="62" t="s">
        <v>117</v>
      </c>
      <c r="C26" s="58" t="s">
        <v>117</v>
      </c>
      <c r="D26" s="58" t="s">
        <v>117</v>
      </c>
      <c r="E26" s="58" t="s">
        <v>117</v>
      </c>
      <c r="F26" s="58" t="s">
        <v>117</v>
      </c>
      <c r="G26" s="58" t="s">
        <v>117</v>
      </c>
      <c r="H26" s="58" t="s">
        <v>117</v>
      </c>
      <c r="I26" s="58" t="s">
        <v>117</v>
      </c>
      <c r="J26" s="58" t="s">
        <v>117</v>
      </c>
      <c r="K26" s="58" t="s">
        <v>117</v>
      </c>
      <c r="L26" s="58" t="s">
        <v>117</v>
      </c>
      <c r="M26" s="58" t="s">
        <v>117</v>
      </c>
      <c r="N26" s="58">
        <v>3</v>
      </c>
      <c r="O26" s="59" t="s">
        <v>117</v>
      </c>
      <c r="P26" s="8">
        <f t="shared" si="0"/>
        <v>3</v>
      </c>
    </row>
    <row r="27" spans="1:16">
      <c r="A27" s="34" t="s">
        <v>88</v>
      </c>
      <c r="B27" s="62" t="s">
        <v>117</v>
      </c>
      <c r="C27" s="58" t="s">
        <v>117</v>
      </c>
      <c r="D27" s="58" t="s">
        <v>117</v>
      </c>
      <c r="E27" s="58" t="s">
        <v>117</v>
      </c>
      <c r="F27" s="58">
        <v>4</v>
      </c>
      <c r="G27" s="58" t="s">
        <v>117</v>
      </c>
      <c r="H27" s="58" t="s">
        <v>117</v>
      </c>
      <c r="I27" s="58">
        <v>1</v>
      </c>
      <c r="J27" s="58" t="s">
        <v>117</v>
      </c>
      <c r="K27" s="58">
        <v>1</v>
      </c>
      <c r="L27" s="58">
        <v>2</v>
      </c>
      <c r="M27" s="58" t="s">
        <v>117</v>
      </c>
      <c r="N27" s="58">
        <v>8</v>
      </c>
      <c r="O27" s="59" t="s">
        <v>117</v>
      </c>
      <c r="P27" s="8">
        <f t="shared" si="0"/>
        <v>16</v>
      </c>
    </row>
    <row r="28" spans="1:16">
      <c r="A28" s="34" t="s">
        <v>89</v>
      </c>
      <c r="B28" s="62">
        <v>1</v>
      </c>
      <c r="C28" s="58" t="s">
        <v>117</v>
      </c>
      <c r="D28" s="58" t="s">
        <v>117</v>
      </c>
      <c r="E28" s="58" t="s">
        <v>117</v>
      </c>
      <c r="F28" s="58">
        <v>5</v>
      </c>
      <c r="G28" s="58">
        <v>1</v>
      </c>
      <c r="H28" s="58">
        <v>1</v>
      </c>
      <c r="I28" s="58">
        <v>1</v>
      </c>
      <c r="J28" s="58" t="s">
        <v>117</v>
      </c>
      <c r="K28" s="58">
        <v>2</v>
      </c>
      <c r="L28" s="58">
        <v>2</v>
      </c>
      <c r="M28" s="58">
        <v>3</v>
      </c>
      <c r="N28" s="58">
        <v>19</v>
      </c>
      <c r="O28" s="59">
        <v>1</v>
      </c>
      <c r="P28" s="8">
        <f t="shared" si="0"/>
        <v>36</v>
      </c>
    </row>
    <row r="29" spans="1:16">
      <c r="A29" s="34" t="s">
        <v>90</v>
      </c>
      <c r="B29" s="62">
        <v>102</v>
      </c>
      <c r="C29" s="58">
        <v>176</v>
      </c>
      <c r="D29" s="58">
        <v>268</v>
      </c>
      <c r="E29" s="58">
        <v>125</v>
      </c>
      <c r="F29" s="58">
        <v>519</v>
      </c>
      <c r="G29" s="58">
        <v>115</v>
      </c>
      <c r="H29" s="58">
        <v>61</v>
      </c>
      <c r="I29" s="58">
        <v>177</v>
      </c>
      <c r="J29" s="58">
        <v>52</v>
      </c>
      <c r="K29" s="58">
        <v>548</v>
      </c>
      <c r="L29" s="58">
        <v>329</v>
      </c>
      <c r="M29" s="58">
        <v>228</v>
      </c>
      <c r="N29" s="58">
        <v>1458</v>
      </c>
      <c r="O29" s="59">
        <v>74</v>
      </c>
      <c r="P29" s="8">
        <f>SUM(B29:O29)</f>
        <v>4232</v>
      </c>
    </row>
    <row r="30" spans="1:16">
      <c r="A30" s="34" t="s">
        <v>91</v>
      </c>
      <c r="B30" s="62" t="s">
        <v>117</v>
      </c>
      <c r="C30" s="58" t="s">
        <v>117</v>
      </c>
      <c r="D30" s="58">
        <v>1</v>
      </c>
      <c r="E30" s="58" t="s">
        <v>117</v>
      </c>
      <c r="F30" s="58">
        <v>5</v>
      </c>
      <c r="G30" s="58" t="s">
        <v>117</v>
      </c>
      <c r="H30" s="58" t="s">
        <v>117</v>
      </c>
      <c r="I30" s="58">
        <v>1</v>
      </c>
      <c r="J30" s="58" t="s">
        <v>117</v>
      </c>
      <c r="K30" s="58">
        <v>4</v>
      </c>
      <c r="L30" s="58">
        <v>1</v>
      </c>
      <c r="M30" s="58">
        <v>1</v>
      </c>
      <c r="N30" s="58">
        <v>5</v>
      </c>
      <c r="O30" s="59">
        <v>1</v>
      </c>
      <c r="P30" s="8">
        <f t="shared" ref="P30:P54" si="1">SUM(B30:O30)</f>
        <v>19</v>
      </c>
    </row>
    <row r="31" spans="1:16">
      <c r="A31" s="34" t="s">
        <v>92</v>
      </c>
      <c r="B31" s="62" t="s">
        <v>117</v>
      </c>
      <c r="C31" s="58" t="s">
        <v>117</v>
      </c>
      <c r="D31" s="58" t="s">
        <v>117</v>
      </c>
      <c r="E31" s="58" t="s">
        <v>117</v>
      </c>
      <c r="F31" s="58" t="s">
        <v>117</v>
      </c>
      <c r="G31" s="58" t="s">
        <v>117</v>
      </c>
      <c r="H31" s="58" t="s">
        <v>117</v>
      </c>
      <c r="I31" s="58" t="s">
        <v>117</v>
      </c>
      <c r="J31" s="58" t="s">
        <v>117</v>
      </c>
      <c r="K31" s="58">
        <v>1</v>
      </c>
      <c r="L31" s="58">
        <v>1</v>
      </c>
      <c r="M31" s="58" t="s">
        <v>117</v>
      </c>
      <c r="N31" s="58" t="s">
        <v>117</v>
      </c>
      <c r="O31" s="59" t="s">
        <v>117</v>
      </c>
      <c r="P31" s="8">
        <f t="shared" si="1"/>
        <v>2</v>
      </c>
    </row>
    <row r="32" spans="1:16">
      <c r="A32" s="34" t="s">
        <v>93</v>
      </c>
      <c r="B32" s="62">
        <v>2</v>
      </c>
      <c r="C32" s="58" t="s">
        <v>117</v>
      </c>
      <c r="D32" s="58" t="s">
        <v>117</v>
      </c>
      <c r="E32" s="58" t="s">
        <v>117</v>
      </c>
      <c r="F32" s="58">
        <v>3</v>
      </c>
      <c r="G32" s="58" t="s">
        <v>117</v>
      </c>
      <c r="H32" s="58" t="s">
        <v>117</v>
      </c>
      <c r="I32" s="58">
        <v>1</v>
      </c>
      <c r="J32" s="58" t="s">
        <v>117</v>
      </c>
      <c r="K32" s="58">
        <v>6</v>
      </c>
      <c r="L32" s="58" t="s">
        <v>117</v>
      </c>
      <c r="M32" s="58">
        <v>2</v>
      </c>
      <c r="N32" s="58">
        <v>2</v>
      </c>
      <c r="O32" s="59">
        <v>2</v>
      </c>
      <c r="P32" s="8">
        <f t="shared" si="1"/>
        <v>18</v>
      </c>
    </row>
    <row r="33" spans="1:16">
      <c r="A33" s="34" t="s">
        <v>94</v>
      </c>
      <c r="B33" s="62" t="s">
        <v>117</v>
      </c>
      <c r="C33" s="58" t="s">
        <v>117</v>
      </c>
      <c r="D33" s="58" t="s">
        <v>117</v>
      </c>
      <c r="E33" s="58" t="s">
        <v>117</v>
      </c>
      <c r="F33" s="58" t="s">
        <v>117</v>
      </c>
      <c r="G33" s="58" t="s">
        <v>117</v>
      </c>
      <c r="H33" s="58" t="s">
        <v>117</v>
      </c>
      <c r="I33" s="58" t="s">
        <v>117</v>
      </c>
      <c r="J33" s="58" t="s">
        <v>117</v>
      </c>
      <c r="K33" s="58">
        <v>1</v>
      </c>
      <c r="L33" s="58">
        <v>1</v>
      </c>
      <c r="M33" s="58" t="s">
        <v>117</v>
      </c>
      <c r="N33" s="58" t="s">
        <v>117</v>
      </c>
      <c r="O33" s="59" t="s">
        <v>117</v>
      </c>
      <c r="P33" s="8">
        <f t="shared" si="1"/>
        <v>2</v>
      </c>
    </row>
    <row r="34" spans="1:16">
      <c r="A34" s="34" t="s">
        <v>95</v>
      </c>
      <c r="B34" s="62" t="s">
        <v>117</v>
      </c>
      <c r="C34" s="58">
        <v>1</v>
      </c>
      <c r="D34" s="58" t="s">
        <v>117</v>
      </c>
      <c r="E34" s="58">
        <v>1</v>
      </c>
      <c r="F34" s="58">
        <v>11</v>
      </c>
      <c r="G34" s="58" t="s">
        <v>117</v>
      </c>
      <c r="H34" s="58">
        <v>1</v>
      </c>
      <c r="I34" s="58">
        <v>1</v>
      </c>
      <c r="J34" s="58" t="s">
        <v>117</v>
      </c>
      <c r="K34" s="58">
        <v>4</v>
      </c>
      <c r="L34" s="58">
        <v>2</v>
      </c>
      <c r="M34" s="58">
        <v>1</v>
      </c>
      <c r="N34" s="58" t="s">
        <v>117</v>
      </c>
      <c r="O34" s="59" t="s">
        <v>117</v>
      </c>
      <c r="P34" s="8">
        <f t="shared" si="1"/>
        <v>22</v>
      </c>
    </row>
    <row r="35" spans="1:16">
      <c r="A35" s="34" t="s">
        <v>96</v>
      </c>
      <c r="B35" s="62">
        <v>1</v>
      </c>
      <c r="C35" s="58" t="s">
        <v>117</v>
      </c>
      <c r="D35" s="58" t="s">
        <v>117</v>
      </c>
      <c r="E35" s="58" t="s">
        <v>117</v>
      </c>
      <c r="F35" s="58" t="s">
        <v>117</v>
      </c>
      <c r="G35" s="58" t="s">
        <v>117</v>
      </c>
      <c r="H35" s="58" t="s">
        <v>117</v>
      </c>
      <c r="I35" s="58" t="s">
        <v>117</v>
      </c>
      <c r="J35" s="58" t="s">
        <v>117</v>
      </c>
      <c r="K35" s="58" t="s">
        <v>117</v>
      </c>
      <c r="L35" s="58" t="s">
        <v>117</v>
      </c>
      <c r="M35" s="58" t="s">
        <v>117</v>
      </c>
      <c r="N35" s="58">
        <v>2</v>
      </c>
      <c r="O35" s="59" t="s">
        <v>117</v>
      </c>
      <c r="P35" s="8">
        <f t="shared" si="1"/>
        <v>3</v>
      </c>
    </row>
    <row r="36" spans="1:16">
      <c r="A36" s="34" t="s">
        <v>97</v>
      </c>
      <c r="B36" s="62" t="s">
        <v>117</v>
      </c>
      <c r="C36" s="58" t="s">
        <v>117</v>
      </c>
      <c r="D36" s="58">
        <v>1</v>
      </c>
      <c r="E36" s="58" t="s">
        <v>117</v>
      </c>
      <c r="F36" s="58">
        <v>2</v>
      </c>
      <c r="G36" s="58">
        <v>1</v>
      </c>
      <c r="H36" s="58" t="s">
        <v>117</v>
      </c>
      <c r="I36" s="58" t="s">
        <v>117</v>
      </c>
      <c r="J36" s="58" t="s">
        <v>117</v>
      </c>
      <c r="K36" s="58">
        <v>1</v>
      </c>
      <c r="L36" s="58" t="s">
        <v>117</v>
      </c>
      <c r="M36" s="58">
        <v>2</v>
      </c>
      <c r="N36" s="58">
        <v>4</v>
      </c>
      <c r="O36" s="59" t="s">
        <v>117</v>
      </c>
      <c r="P36" s="8">
        <f t="shared" si="1"/>
        <v>11</v>
      </c>
    </row>
    <row r="37" spans="1:16">
      <c r="A37" s="34" t="s">
        <v>98</v>
      </c>
      <c r="B37" s="62" t="s">
        <v>117</v>
      </c>
      <c r="C37" s="58" t="s">
        <v>117</v>
      </c>
      <c r="D37" s="58" t="s">
        <v>117</v>
      </c>
      <c r="E37" s="58" t="s">
        <v>117</v>
      </c>
      <c r="F37" s="58">
        <v>1</v>
      </c>
      <c r="G37" s="58" t="s">
        <v>117</v>
      </c>
      <c r="H37" s="58">
        <v>1</v>
      </c>
      <c r="I37" s="58" t="s">
        <v>117</v>
      </c>
      <c r="J37" s="58" t="s">
        <v>117</v>
      </c>
      <c r="K37" s="58">
        <v>3</v>
      </c>
      <c r="L37" s="58" t="s">
        <v>117</v>
      </c>
      <c r="M37" s="58">
        <v>1</v>
      </c>
      <c r="N37" s="58">
        <v>2</v>
      </c>
      <c r="O37" s="59" t="s">
        <v>117</v>
      </c>
      <c r="P37" s="8">
        <f t="shared" si="1"/>
        <v>8</v>
      </c>
    </row>
    <row r="38" spans="1:16">
      <c r="A38" s="34" t="s">
        <v>99</v>
      </c>
      <c r="B38" s="62" t="s">
        <v>117</v>
      </c>
      <c r="C38" s="58" t="s">
        <v>117</v>
      </c>
      <c r="D38" s="58" t="s">
        <v>117</v>
      </c>
      <c r="E38" s="58" t="s">
        <v>117</v>
      </c>
      <c r="F38" s="58">
        <v>1</v>
      </c>
      <c r="G38" s="58">
        <v>1</v>
      </c>
      <c r="H38" s="58" t="s">
        <v>117</v>
      </c>
      <c r="I38" s="58">
        <v>1</v>
      </c>
      <c r="J38" s="58" t="s">
        <v>117</v>
      </c>
      <c r="K38" s="58">
        <v>1</v>
      </c>
      <c r="L38" s="58" t="s">
        <v>117</v>
      </c>
      <c r="M38" s="58" t="s">
        <v>117</v>
      </c>
      <c r="N38" s="58">
        <v>3</v>
      </c>
      <c r="O38" s="59" t="s">
        <v>117</v>
      </c>
      <c r="P38" s="8">
        <f t="shared" si="1"/>
        <v>7</v>
      </c>
    </row>
    <row r="39" spans="1:16">
      <c r="A39" s="34" t="s">
        <v>100</v>
      </c>
      <c r="B39" s="62" t="s">
        <v>117</v>
      </c>
      <c r="C39" s="58" t="s">
        <v>117</v>
      </c>
      <c r="D39" s="58">
        <v>1</v>
      </c>
      <c r="E39" s="58" t="s">
        <v>117</v>
      </c>
      <c r="F39" s="58">
        <v>4</v>
      </c>
      <c r="G39" s="58" t="s">
        <v>117</v>
      </c>
      <c r="H39" s="58" t="s">
        <v>117</v>
      </c>
      <c r="I39" s="58">
        <v>1</v>
      </c>
      <c r="J39" s="58">
        <v>1</v>
      </c>
      <c r="K39" s="58">
        <v>2</v>
      </c>
      <c r="L39" s="58" t="s">
        <v>117</v>
      </c>
      <c r="M39" s="58">
        <v>1</v>
      </c>
      <c r="N39" s="58">
        <v>4</v>
      </c>
      <c r="O39" s="59" t="s">
        <v>117</v>
      </c>
      <c r="P39" s="8">
        <f t="shared" si="1"/>
        <v>14</v>
      </c>
    </row>
    <row r="40" spans="1:16">
      <c r="A40" s="34" t="s">
        <v>101</v>
      </c>
      <c r="B40" s="62" t="s">
        <v>117</v>
      </c>
      <c r="C40" s="58" t="s">
        <v>117</v>
      </c>
      <c r="D40" s="58">
        <v>1</v>
      </c>
      <c r="E40" s="58" t="s">
        <v>117</v>
      </c>
      <c r="F40" s="58">
        <v>2</v>
      </c>
      <c r="G40" s="58" t="s">
        <v>117</v>
      </c>
      <c r="H40" s="58" t="s">
        <v>117</v>
      </c>
      <c r="I40" s="58" t="s">
        <v>117</v>
      </c>
      <c r="J40" s="58" t="s">
        <v>117</v>
      </c>
      <c r="K40" s="58">
        <v>1</v>
      </c>
      <c r="L40" s="58">
        <v>4</v>
      </c>
      <c r="M40" s="58">
        <v>5</v>
      </c>
      <c r="N40" s="58">
        <v>15</v>
      </c>
      <c r="O40" s="59">
        <v>1</v>
      </c>
      <c r="P40" s="8">
        <f t="shared" si="1"/>
        <v>29</v>
      </c>
    </row>
    <row r="41" spans="1:16">
      <c r="A41" s="34" t="s">
        <v>102</v>
      </c>
      <c r="B41" s="62">
        <v>13</v>
      </c>
      <c r="C41" s="58">
        <v>1</v>
      </c>
      <c r="D41" s="58" t="s">
        <v>117</v>
      </c>
      <c r="E41" s="58" t="s">
        <v>117</v>
      </c>
      <c r="F41" s="58">
        <v>8</v>
      </c>
      <c r="G41" s="58">
        <v>2</v>
      </c>
      <c r="H41" s="58" t="s">
        <v>117</v>
      </c>
      <c r="I41" s="58" t="s">
        <v>117</v>
      </c>
      <c r="J41" s="58" t="s">
        <v>117</v>
      </c>
      <c r="K41" s="58">
        <v>3</v>
      </c>
      <c r="L41" s="58">
        <v>2</v>
      </c>
      <c r="M41" s="58">
        <v>3</v>
      </c>
      <c r="N41" s="58">
        <v>4</v>
      </c>
      <c r="O41" s="59">
        <v>1</v>
      </c>
      <c r="P41" s="8">
        <f t="shared" si="1"/>
        <v>37</v>
      </c>
    </row>
    <row r="42" spans="1:16">
      <c r="A42" s="34" t="s">
        <v>103</v>
      </c>
      <c r="B42" s="62" t="s">
        <v>117</v>
      </c>
      <c r="C42" s="58" t="s">
        <v>117</v>
      </c>
      <c r="D42" s="58">
        <v>1</v>
      </c>
      <c r="E42" s="58" t="s">
        <v>117</v>
      </c>
      <c r="F42" s="58">
        <v>3</v>
      </c>
      <c r="G42" s="58">
        <v>2</v>
      </c>
      <c r="H42" s="58" t="s">
        <v>117</v>
      </c>
      <c r="I42" s="58" t="s">
        <v>117</v>
      </c>
      <c r="J42" s="58" t="s">
        <v>117</v>
      </c>
      <c r="K42" s="58">
        <v>3</v>
      </c>
      <c r="L42" s="58">
        <v>1</v>
      </c>
      <c r="M42" s="58" t="s">
        <v>117</v>
      </c>
      <c r="N42" s="58">
        <v>7</v>
      </c>
      <c r="O42" s="59" t="s">
        <v>117</v>
      </c>
      <c r="P42" s="8">
        <f t="shared" si="1"/>
        <v>17</v>
      </c>
    </row>
    <row r="43" spans="1:16">
      <c r="A43" s="34" t="s">
        <v>104</v>
      </c>
      <c r="B43" s="62" t="s">
        <v>117</v>
      </c>
      <c r="C43" s="58" t="s">
        <v>117</v>
      </c>
      <c r="D43" s="58">
        <v>2</v>
      </c>
      <c r="E43" s="58" t="s">
        <v>117</v>
      </c>
      <c r="F43" s="58">
        <v>4</v>
      </c>
      <c r="G43" s="58" t="s">
        <v>117</v>
      </c>
      <c r="H43" s="58">
        <v>1</v>
      </c>
      <c r="I43" s="58" t="s">
        <v>117</v>
      </c>
      <c r="J43" s="58" t="s">
        <v>117</v>
      </c>
      <c r="K43" s="58">
        <v>1</v>
      </c>
      <c r="L43" s="58">
        <v>1</v>
      </c>
      <c r="M43" s="58" t="s">
        <v>117</v>
      </c>
      <c r="N43" s="58">
        <v>4</v>
      </c>
      <c r="O43" s="59" t="s">
        <v>117</v>
      </c>
      <c r="P43" s="8">
        <f t="shared" si="1"/>
        <v>13</v>
      </c>
    </row>
    <row r="44" spans="1:16">
      <c r="A44" s="34" t="s">
        <v>105</v>
      </c>
      <c r="B44" s="62" t="s">
        <v>117</v>
      </c>
      <c r="C44" s="58" t="s">
        <v>117</v>
      </c>
      <c r="D44" s="58" t="s">
        <v>117</v>
      </c>
      <c r="E44" s="58" t="s">
        <v>117</v>
      </c>
      <c r="F44" s="58">
        <v>5</v>
      </c>
      <c r="G44" s="58" t="s">
        <v>117</v>
      </c>
      <c r="H44" s="58" t="s">
        <v>117</v>
      </c>
      <c r="I44" s="58" t="s">
        <v>117</v>
      </c>
      <c r="J44" s="58" t="s">
        <v>117</v>
      </c>
      <c r="K44" s="58">
        <v>2</v>
      </c>
      <c r="L44" s="58" t="s">
        <v>117</v>
      </c>
      <c r="M44" s="58" t="s">
        <v>117</v>
      </c>
      <c r="N44" s="58">
        <v>5</v>
      </c>
      <c r="O44" s="59" t="s">
        <v>117</v>
      </c>
      <c r="P44" s="8">
        <f t="shared" si="1"/>
        <v>12</v>
      </c>
    </row>
    <row r="45" spans="1:16">
      <c r="A45" s="34" t="s">
        <v>106</v>
      </c>
      <c r="B45" s="62" t="s">
        <v>117</v>
      </c>
      <c r="C45" s="58">
        <v>1</v>
      </c>
      <c r="D45" s="58" t="s">
        <v>117</v>
      </c>
      <c r="E45" s="58" t="s">
        <v>117</v>
      </c>
      <c r="F45" s="58">
        <v>1</v>
      </c>
      <c r="G45" s="58" t="s">
        <v>117</v>
      </c>
      <c r="H45" s="58" t="s">
        <v>117</v>
      </c>
      <c r="I45" s="58" t="s">
        <v>117</v>
      </c>
      <c r="J45" s="58" t="s">
        <v>117</v>
      </c>
      <c r="K45" s="58">
        <v>1</v>
      </c>
      <c r="L45" s="58" t="s">
        <v>117</v>
      </c>
      <c r="M45" s="58" t="s">
        <v>117</v>
      </c>
      <c r="N45" s="58">
        <v>1</v>
      </c>
      <c r="O45" s="59">
        <v>1</v>
      </c>
      <c r="P45" s="8">
        <f t="shared" si="1"/>
        <v>5</v>
      </c>
    </row>
    <row r="46" spans="1:16">
      <c r="A46" s="34" t="s">
        <v>107</v>
      </c>
      <c r="B46" s="62" t="s">
        <v>117</v>
      </c>
      <c r="C46" s="58">
        <v>2</v>
      </c>
      <c r="D46" s="58" t="s">
        <v>117</v>
      </c>
      <c r="E46" s="58" t="s">
        <v>117</v>
      </c>
      <c r="F46" s="58" t="s">
        <v>117</v>
      </c>
      <c r="G46" s="58">
        <v>4</v>
      </c>
      <c r="H46" s="58">
        <v>1</v>
      </c>
      <c r="I46" s="58" t="s">
        <v>117</v>
      </c>
      <c r="J46" s="58" t="s">
        <v>117</v>
      </c>
      <c r="K46" s="58" t="s">
        <v>117</v>
      </c>
      <c r="L46" s="58">
        <v>2</v>
      </c>
      <c r="M46" s="58" t="s">
        <v>117</v>
      </c>
      <c r="N46" s="58">
        <v>15</v>
      </c>
      <c r="O46" s="59">
        <v>3</v>
      </c>
      <c r="P46" s="8">
        <f t="shared" si="1"/>
        <v>27</v>
      </c>
    </row>
    <row r="47" spans="1:16">
      <c r="A47" s="34" t="s">
        <v>108</v>
      </c>
      <c r="B47" s="62">
        <v>8</v>
      </c>
      <c r="C47" s="58">
        <v>1</v>
      </c>
      <c r="D47" s="58">
        <v>4</v>
      </c>
      <c r="E47" s="58">
        <v>1</v>
      </c>
      <c r="F47" s="58">
        <v>27</v>
      </c>
      <c r="G47" s="58">
        <v>2</v>
      </c>
      <c r="H47" s="58" t="s">
        <v>117</v>
      </c>
      <c r="I47" s="58">
        <v>4</v>
      </c>
      <c r="J47" s="58" t="s">
        <v>117</v>
      </c>
      <c r="K47" s="58">
        <v>18</v>
      </c>
      <c r="L47" s="58">
        <v>5</v>
      </c>
      <c r="M47" s="58">
        <v>6</v>
      </c>
      <c r="N47" s="58">
        <v>23</v>
      </c>
      <c r="O47" s="59">
        <v>4</v>
      </c>
      <c r="P47" s="8">
        <f t="shared" si="1"/>
        <v>103</v>
      </c>
    </row>
    <row r="48" spans="1:16">
      <c r="A48" s="34" t="s">
        <v>109</v>
      </c>
      <c r="B48" s="62" t="s">
        <v>117</v>
      </c>
      <c r="C48" s="58" t="s">
        <v>117</v>
      </c>
      <c r="D48" s="58">
        <v>2</v>
      </c>
      <c r="E48" s="58" t="s">
        <v>117</v>
      </c>
      <c r="F48" s="58" t="s">
        <v>117</v>
      </c>
      <c r="G48" s="58" t="s">
        <v>117</v>
      </c>
      <c r="H48" s="58" t="s">
        <v>117</v>
      </c>
      <c r="I48" s="58" t="s">
        <v>117</v>
      </c>
      <c r="J48" s="58" t="s">
        <v>117</v>
      </c>
      <c r="K48" s="58">
        <v>1</v>
      </c>
      <c r="L48" s="58" t="s">
        <v>117</v>
      </c>
      <c r="M48" s="58" t="s">
        <v>117</v>
      </c>
      <c r="N48" s="58">
        <v>5</v>
      </c>
      <c r="O48" s="59" t="s">
        <v>117</v>
      </c>
      <c r="P48" s="8">
        <f t="shared" si="1"/>
        <v>8</v>
      </c>
    </row>
    <row r="49" spans="1:16">
      <c r="A49" s="34" t="s">
        <v>110</v>
      </c>
      <c r="B49" s="62">
        <v>1</v>
      </c>
      <c r="C49" s="58" t="s">
        <v>117</v>
      </c>
      <c r="D49" s="58" t="s">
        <v>117</v>
      </c>
      <c r="E49" s="58" t="s">
        <v>117</v>
      </c>
      <c r="F49" s="58">
        <v>5</v>
      </c>
      <c r="G49" s="58">
        <v>1</v>
      </c>
      <c r="H49" s="58" t="s">
        <v>117</v>
      </c>
      <c r="I49" s="58">
        <v>1</v>
      </c>
      <c r="J49" s="58" t="s">
        <v>117</v>
      </c>
      <c r="K49" s="58">
        <v>7</v>
      </c>
      <c r="L49" s="58" t="s">
        <v>117</v>
      </c>
      <c r="M49" s="58">
        <v>2</v>
      </c>
      <c r="N49" s="58">
        <v>4</v>
      </c>
      <c r="O49" s="59" t="s">
        <v>117</v>
      </c>
      <c r="P49" s="8">
        <f t="shared" si="1"/>
        <v>21</v>
      </c>
    </row>
    <row r="50" spans="1:16">
      <c r="A50" s="34" t="s">
        <v>111</v>
      </c>
      <c r="B50" s="62">
        <v>1</v>
      </c>
      <c r="C50" s="58">
        <v>1</v>
      </c>
      <c r="D50" s="58">
        <v>1</v>
      </c>
      <c r="E50" s="58" t="s">
        <v>117</v>
      </c>
      <c r="F50" s="58">
        <v>2</v>
      </c>
      <c r="G50" s="58" t="s">
        <v>117</v>
      </c>
      <c r="H50" s="58" t="s">
        <v>117</v>
      </c>
      <c r="I50" s="58" t="s">
        <v>117</v>
      </c>
      <c r="J50" s="58" t="s">
        <v>117</v>
      </c>
      <c r="K50" s="58">
        <v>1</v>
      </c>
      <c r="L50" s="58" t="s">
        <v>117</v>
      </c>
      <c r="M50" s="58" t="s">
        <v>117</v>
      </c>
      <c r="N50" s="58">
        <v>5</v>
      </c>
      <c r="O50" s="59" t="s">
        <v>117</v>
      </c>
      <c r="P50" s="8">
        <f t="shared" si="1"/>
        <v>11</v>
      </c>
    </row>
    <row r="51" spans="1:16">
      <c r="A51" s="34" t="s">
        <v>112</v>
      </c>
      <c r="B51" s="62">
        <v>1</v>
      </c>
      <c r="C51" s="58" t="s">
        <v>117</v>
      </c>
      <c r="D51" s="58">
        <v>2</v>
      </c>
      <c r="E51" s="58" t="s">
        <v>117</v>
      </c>
      <c r="F51" s="58">
        <v>3</v>
      </c>
      <c r="G51" s="58">
        <v>2</v>
      </c>
      <c r="H51" s="58">
        <v>1</v>
      </c>
      <c r="I51" s="58" t="s">
        <v>117</v>
      </c>
      <c r="J51" s="58" t="s">
        <v>117</v>
      </c>
      <c r="K51" s="58">
        <v>2</v>
      </c>
      <c r="L51" s="58">
        <v>3</v>
      </c>
      <c r="M51" s="58">
        <v>1</v>
      </c>
      <c r="N51" s="58">
        <v>11</v>
      </c>
      <c r="O51" s="59" t="s">
        <v>117</v>
      </c>
      <c r="P51" s="8">
        <f t="shared" si="1"/>
        <v>26</v>
      </c>
    </row>
    <row r="52" spans="1:16">
      <c r="A52" s="34" t="s">
        <v>113</v>
      </c>
      <c r="B52" s="62" t="s">
        <v>117</v>
      </c>
      <c r="C52" s="58" t="s">
        <v>117</v>
      </c>
      <c r="D52" s="58" t="s">
        <v>117</v>
      </c>
      <c r="E52" s="58" t="s">
        <v>117</v>
      </c>
      <c r="F52" s="58">
        <v>1</v>
      </c>
      <c r="G52" s="58" t="s">
        <v>117</v>
      </c>
      <c r="H52" s="58" t="s">
        <v>117</v>
      </c>
      <c r="I52" s="58">
        <v>1</v>
      </c>
      <c r="J52" s="58" t="s">
        <v>117</v>
      </c>
      <c r="K52" s="58">
        <v>2</v>
      </c>
      <c r="L52" s="58">
        <v>1</v>
      </c>
      <c r="M52" s="58">
        <v>1</v>
      </c>
      <c r="N52" s="58">
        <v>3</v>
      </c>
      <c r="O52" s="59" t="s">
        <v>117</v>
      </c>
      <c r="P52" s="8">
        <f t="shared" si="1"/>
        <v>9</v>
      </c>
    </row>
    <row r="53" spans="1:16">
      <c r="A53" s="34" t="s">
        <v>114</v>
      </c>
      <c r="B53" s="62" t="s">
        <v>117</v>
      </c>
      <c r="C53" s="58" t="s">
        <v>117</v>
      </c>
      <c r="D53" s="58" t="s">
        <v>117</v>
      </c>
      <c r="E53" s="58" t="s">
        <v>117</v>
      </c>
      <c r="F53" s="58" t="s">
        <v>117</v>
      </c>
      <c r="G53" s="58">
        <v>1</v>
      </c>
      <c r="H53" s="58" t="s">
        <v>117</v>
      </c>
      <c r="I53" s="58" t="s">
        <v>117</v>
      </c>
      <c r="J53" s="58" t="s">
        <v>117</v>
      </c>
      <c r="K53" s="58">
        <v>1</v>
      </c>
      <c r="L53" s="58">
        <v>1</v>
      </c>
      <c r="M53" s="58" t="s">
        <v>117</v>
      </c>
      <c r="N53" s="58" t="s">
        <v>117</v>
      </c>
      <c r="O53" s="59" t="s">
        <v>117</v>
      </c>
      <c r="P53" s="8">
        <f t="shared" si="1"/>
        <v>3</v>
      </c>
    </row>
    <row r="54" spans="1:16">
      <c r="A54" s="57" t="s">
        <v>130</v>
      </c>
      <c r="B54" s="62">
        <f>SUM(B6:B53)-B29</f>
        <v>65</v>
      </c>
      <c r="C54" s="58">
        <f t="shared" ref="C54:O54" si="2">SUM(C6:C53)-C29</f>
        <v>22</v>
      </c>
      <c r="D54" s="58">
        <f t="shared" si="2"/>
        <v>60</v>
      </c>
      <c r="E54" s="58">
        <f t="shared" si="2"/>
        <v>19</v>
      </c>
      <c r="F54" s="58">
        <f t="shared" si="2"/>
        <v>402</v>
      </c>
      <c r="G54" s="58">
        <f t="shared" si="2"/>
        <v>46</v>
      </c>
      <c r="H54" s="58">
        <f t="shared" si="2"/>
        <v>26</v>
      </c>
      <c r="I54" s="58">
        <f t="shared" si="2"/>
        <v>55</v>
      </c>
      <c r="J54" s="58">
        <f t="shared" si="2"/>
        <v>9</v>
      </c>
      <c r="K54" s="58">
        <f t="shared" si="2"/>
        <v>188</v>
      </c>
      <c r="L54" s="58">
        <f t="shared" si="2"/>
        <v>84</v>
      </c>
      <c r="M54" s="58">
        <f t="shared" si="2"/>
        <v>81</v>
      </c>
      <c r="N54" s="58">
        <f t="shared" si="2"/>
        <v>549</v>
      </c>
      <c r="O54" s="59">
        <f t="shared" si="2"/>
        <v>54</v>
      </c>
      <c r="P54" s="8">
        <f t="shared" si="1"/>
        <v>1660</v>
      </c>
    </row>
    <row r="55" spans="1:16">
      <c r="A55" s="34"/>
      <c r="B55" s="62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9"/>
      <c r="P55" s="8"/>
    </row>
    <row r="56" spans="1:16">
      <c r="A56" s="34" t="s">
        <v>116</v>
      </c>
      <c r="B56" s="62">
        <v>41</v>
      </c>
      <c r="C56" s="58">
        <v>34</v>
      </c>
      <c r="D56" s="58">
        <v>41</v>
      </c>
      <c r="E56" s="58">
        <v>8</v>
      </c>
      <c r="F56" s="58">
        <v>429</v>
      </c>
      <c r="G56" s="58">
        <v>31</v>
      </c>
      <c r="H56" s="58">
        <v>4</v>
      </c>
      <c r="I56" s="58">
        <v>55</v>
      </c>
      <c r="J56" s="58">
        <v>11</v>
      </c>
      <c r="K56" s="58">
        <v>163</v>
      </c>
      <c r="L56" s="58">
        <v>120</v>
      </c>
      <c r="M56" s="58">
        <v>49</v>
      </c>
      <c r="N56" s="58">
        <v>486</v>
      </c>
      <c r="O56" s="59">
        <v>19</v>
      </c>
      <c r="P56" s="8">
        <f>SUM(B56:O56)</f>
        <v>1491</v>
      </c>
    </row>
    <row r="57" spans="1:16" s="33" customFormat="1">
      <c r="A57" s="34"/>
      <c r="B57" s="65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66"/>
      <c r="P57" s="8"/>
    </row>
    <row r="58" spans="1:16" ht="15" customHeight="1" thickBot="1">
      <c r="A58" s="64" t="s">
        <v>129</v>
      </c>
      <c r="B58" s="63">
        <v>208</v>
      </c>
      <c r="C58" s="60">
        <v>232</v>
      </c>
      <c r="D58" s="60">
        <v>369</v>
      </c>
      <c r="E58" s="60">
        <v>152</v>
      </c>
      <c r="F58" s="60">
        <v>1350</v>
      </c>
      <c r="G58" s="60">
        <v>192</v>
      </c>
      <c r="H58" s="60">
        <v>91</v>
      </c>
      <c r="I58" s="60">
        <v>287</v>
      </c>
      <c r="J58" s="60">
        <v>72</v>
      </c>
      <c r="K58" s="60">
        <v>899</v>
      </c>
      <c r="L58" s="60">
        <v>533</v>
      </c>
      <c r="M58" s="60">
        <v>358</v>
      </c>
      <c r="N58" s="60">
        <v>2493</v>
      </c>
      <c r="O58" s="61">
        <v>147</v>
      </c>
      <c r="P58" s="16">
        <f>SUM(B58:O58)</f>
        <v>7383</v>
      </c>
    </row>
    <row r="59" spans="1:16" ht="15.75" thickTop="1">
      <c r="A59" s="56" t="s">
        <v>121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</row>
  </sheetData>
  <mergeCells count="1">
    <mergeCell ref="B4:O4"/>
  </mergeCells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table126_1314</vt:lpstr>
      <vt:lpstr>table127_1314</vt:lpstr>
      <vt:lpstr>table128_1314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2015-03-30T16:51:24Z</dcterms:created>
  <dcterms:modified xsi:type="dcterms:W3CDTF">2015-04-07T19:01:32Z</dcterms:modified>
</cp:coreProperties>
</file>