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hidePivotFieldList="1" defaultThemeVersion="124226"/>
  <bookViews>
    <workbookView xWindow="0" yWindow="0" windowWidth="18960" windowHeight="11745"/>
  </bookViews>
  <sheets>
    <sheet name="Table 20 - 22" sheetId="1" r:id="rId1"/>
  </sheets>
  <definedNames>
    <definedName name="_xlnm.Print_Area" localSheetId="0">'Table 20 - 22'!$A$1:$AG$163</definedName>
  </definedNames>
  <calcPr calcId="125725"/>
</workbook>
</file>

<file path=xl/calcChain.xml><?xml version="1.0" encoding="utf-8"?>
<calcChain xmlns="http://schemas.openxmlformats.org/spreadsheetml/2006/main">
  <c r="E42" i="1"/>
  <c r="B42"/>
  <c r="E156"/>
  <c r="B156"/>
  <c r="B107"/>
  <c r="E107"/>
  <c r="B24"/>
  <c r="E24"/>
  <c r="E82"/>
  <c r="E88" s="1"/>
  <c r="B82"/>
  <c r="B88" s="1"/>
  <c r="B117"/>
  <c r="E44" l="1"/>
  <c r="B44"/>
  <c r="F24"/>
  <c r="G24"/>
  <c r="H24"/>
  <c r="I24"/>
  <c r="J24"/>
  <c r="K24"/>
  <c r="L24"/>
  <c r="M24"/>
  <c r="N24"/>
  <c r="O24"/>
  <c r="P24"/>
  <c r="Q24"/>
  <c r="R24"/>
  <c r="S24"/>
  <c r="T24"/>
  <c r="U24"/>
  <c r="V24"/>
  <c r="W24"/>
  <c r="X24"/>
  <c r="Y24"/>
  <c r="Z24"/>
  <c r="AA24"/>
  <c r="AB24"/>
  <c r="AC24"/>
  <c r="AD24"/>
  <c r="AE24"/>
  <c r="F42"/>
  <c r="G42"/>
  <c r="H42"/>
  <c r="I42"/>
  <c r="J42"/>
  <c r="K42"/>
  <c r="L42"/>
  <c r="M42"/>
  <c r="N42"/>
  <c r="O42"/>
  <c r="P42"/>
  <c r="Q42"/>
  <c r="R42"/>
  <c r="S42"/>
  <c r="T42"/>
  <c r="U42"/>
  <c r="V42"/>
  <c r="W42"/>
  <c r="X42"/>
  <c r="Y42"/>
  <c r="Z42"/>
  <c r="AA42"/>
  <c r="AB42"/>
  <c r="AC42"/>
  <c r="AD42"/>
  <c r="AD44" s="1"/>
  <c r="AE42"/>
  <c r="F82"/>
  <c r="G82"/>
  <c r="H82"/>
  <c r="I82"/>
  <c r="J82"/>
  <c r="J88" s="1"/>
  <c r="K82"/>
  <c r="L82"/>
  <c r="L88" s="1"/>
  <c r="M82"/>
  <c r="N82"/>
  <c r="O82"/>
  <c r="O88" s="1"/>
  <c r="P82"/>
  <c r="P88" s="1"/>
  <c r="Q82"/>
  <c r="R82"/>
  <c r="R88" s="1"/>
  <c r="S82"/>
  <c r="T82"/>
  <c r="U82"/>
  <c r="V82"/>
  <c r="W82"/>
  <c r="X82"/>
  <c r="Y82"/>
  <c r="Y88" s="1"/>
  <c r="Z82"/>
  <c r="Z88" s="1"/>
  <c r="AA82"/>
  <c r="AB82"/>
  <c r="AC82"/>
  <c r="AD82"/>
  <c r="AE82"/>
  <c r="X88"/>
  <c r="Q88"/>
  <c r="F107"/>
  <c r="G107"/>
  <c r="H107"/>
  <c r="I107"/>
  <c r="J107"/>
  <c r="K107"/>
  <c r="L107"/>
  <c r="M107"/>
  <c r="N107"/>
  <c r="O107"/>
  <c r="P107"/>
  <c r="Q107"/>
  <c r="R107"/>
  <c r="S107"/>
  <c r="T107"/>
  <c r="U107"/>
  <c r="V107"/>
  <c r="W107"/>
  <c r="X107"/>
  <c r="Y107"/>
  <c r="Z107"/>
  <c r="AA107"/>
  <c r="AB107"/>
  <c r="AC107"/>
  <c r="AD107"/>
  <c r="AE107"/>
  <c r="E117"/>
  <c r="F117"/>
  <c r="G117"/>
  <c r="H117"/>
  <c r="I117"/>
  <c r="J117"/>
  <c r="K117"/>
  <c r="L117"/>
  <c r="M117"/>
  <c r="N117"/>
  <c r="O117"/>
  <c r="P117"/>
  <c r="Q117"/>
  <c r="R117"/>
  <c r="S117"/>
  <c r="T117"/>
  <c r="U117"/>
  <c r="V117"/>
  <c r="W117"/>
  <c r="X117"/>
  <c r="Y117"/>
  <c r="Z117"/>
  <c r="AA117"/>
  <c r="AB117"/>
  <c r="AC117"/>
  <c r="AD117"/>
  <c r="AE117"/>
  <c r="B122"/>
  <c r="E122"/>
  <c r="F122"/>
  <c r="G122"/>
  <c r="H122"/>
  <c r="I122"/>
  <c r="J122"/>
  <c r="K122"/>
  <c r="L122"/>
  <c r="M122"/>
  <c r="N122"/>
  <c r="O122"/>
  <c r="P122"/>
  <c r="Q122"/>
  <c r="R122"/>
  <c r="S122"/>
  <c r="T122"/>
  <c r="U122"/>
  <c r="V122"/>
  <c r="W122"/>
  <c r="X122"/>
  <c r="Y122"/>
  <c r="Z122"/>
  <c r="AA122"/>
  <c r="AB122"/>
  <c r="AC122"/>
  <c r="AD122"/>
  <c r="AE122"/>
  <c r="F155"/>
  <c r="G155"/>
  <c r="H155"/>
  <c r="I155"/>
  <c r="J155"/>
  <c r="K155"/>
  <c r="L155"/>
  <c r="M155"/>
  <c r="N155"/>
  <c r="O155"/>
  <c r="P155"/>
  <c r="Q155"/>
  <c r="R155"/>
  <c r="S155"/>
  <c r="T155"/>
  <c r="U155"/>
  <c r="V155"/>
  <c r="W155"/>
  <c r="X155"/>
  <c r="Y155"/>
  <c r="Z155"/>
  <c r="AA155"/>
  <c r="AB155"/>
  <c r="AC155"/>
  <c r="AD155"/>
  <c r="AE155"/>
  <c r="P44" l="1"/>
  <c r="P90" s="1"/>
  <c r="P161" s="1"/>
  <c r="Q158"/>
  <c r="AE44"/>
  <c r="AA44"/>
  <c r="AC158"/>
  <c r="U158"/>
  <c r="M158"/>
  <c r="X44"/>
  <c r="X90" s="1"/>
  <c r="T44"/>
  <c r="H44"/>
  <c r="I158"/>
  <c r="AA88"/>
  <c r="AA90" s="1"/>
  <c r="K88"/>
  <c r="AD88"/>
  <c r="AD90" s="1"/>
  <c r="V88"/>
  <c r="N88"/>
  <c r="F88"/>
  <c r="AC44"/>
  <c r="U44"/>
  <c r="Q44"/>
  <c r="Q90" s="1"/>
  <c r="Q161" s="1"/>
  <c r="M44"/>
  <c r="AB88"/>
  <c r="Y158"/>
  <c r="I88"/>
  <c r="T88"/>
  <c r="AB44"/>
  <c r="L44"/>
  <c r="L90" s="1"/>
  <c r="AE88"/>
  <c r="W88"/>
  <c r="S88"/>
  <c r="G88"/>
  <c r="I44"/>
  <c r="I90" s="1"/>
  <c r="H88"/>
  <c r="Z158"/>
  <c r="R158"/>
  <c r="F158"/>
  <c r="V158"/>
  <c r="J158"/>
  <c r="Z44"/>
  <c r="Z90" s="1"/>
  <c r="AD158"/>
  <c r="N158"/>
  <c r="AA158"/>
  <c r="W158"/>
  <c r="O158"/>
  <c r="G158"/>
  <c r="AB158"/>
  <c r="T158"/>
  <c r="P158"/>
  <c r="H158"/>
  <c r="M88"/>
  <c r="V44"/>
  <c r="R44"/>
  <c r="R90" s="1"/>
  <c r="R161" s="1"/>
  <c r="N44"/>
  <c r="J44"/>
  <c r="J90" s="1"/>
  <c r="F44"/>
  <c r="AE158"/>
  <c r="S158"/>
  <c r="K158"/>
  <c r="X158"/>
  <c r="L158"/>
  <c r="AC88"/>
  <c r="U88"/>
  <c r="U90" s="1"/>
  <c r="W44"/>
  <c r="S44"/>
  <c r="O44"/>
  <c r="O90" s="1"/>
  <c r="K44"/>
  <c r="G44"/>
  <c r="N90"/>
  <c r="N161" s="1"/>
  <c r="Y44"/>
  <c r="Y90" s="1"/>
  <c r="B158"/>
  <c r="E90"/>
  <c r="B90"/>
  <c r="E158"/>
  <c r="T90" l="1"/>
  <c r="T161" s="1"/>
  <c r="AC90"/>
  <c r="AC161" s="1"/>
  <c r="J161"/>
  <c r="F90"/>
  <c r="I161"/>
  <c r="AE90"/>
  <c r="AE161" s="1"/>
  <c r="AB90"/>
  <c r="AB161" s="1"/>
  <c r="F161"/>
  <c r="M90"/>
  <c r="M161" s="1"/>
  <c r="Z161"/>
  <c r="K90"/>
  <c r="K161" s="1"/>
  <c r="U161"/>
  <c r="H90"/>
  <c r="H161" s="1"/>
  <c r="V90"/>
  <c r="V161" s="1"/>
  <c r="X161"/>
  <c r="G90"/>
  <c r="G161" s="1"/>
  <c r="W90"/>
  <c r="W161" s="1"/>
  <c r="L161"/>
  <c r="AD161"/>
  <c r="Y161"/>
  <c r="S90"/>
  <c r="S161" s="1"/>
  <c r="O161"/>
  <c r="AA161"/>
  <c r="E161"/>
  <c r="B161"/>
</calcChain>
</file>

<file path=xl/sharedStrings.xml><?xml version="1.0" encoding="utf-8"?>
<sst xmlns="http://schemas.openxmlformats.org/spreadsheetml/2006/main" count="445" uniqueCount="141">
  <si>
    <t xml:space="preserve">                      FY 1990</t>
  </si>
  <si>
    <t xml:space="preserve">                      FY 1991</t>
  </si>
  <si>
    <t>FY 1992</t>
  </si>
  <si>
    <t>FY 1993</t>
  </si>
  <si>
    <t>FY 1994</t>
  </si>
  <si>
    <t>FY 1995</t>
  </si>
  <si>
    <t>FY 1996</t>
  </si>
  <si>
    <t>FY1997</t>
  </si>
  <si>
    <t>FY1998</t>
  </si>
  <si>
    <t>FY1999</t>
  </si>
  <si>
    <t>FY2000</t>
  </si>
  <si>
    <t>FY2001</t>
  </si>
  <si>
    <t>FY2002</t>
  </si>
  <si>
    <t>NUMBER</t>
  </si>
  <si>
    <t>TOTAL</t>
  </si>
  <si>
    <t>OF</t>
  </si>
  <si>
    <t>OF MSGP</t>
  </si>
  <si>
    <t>MSGP</t>
  </si>
  <si>
    <t xml:space="preserve">OF </t>
  </si>
  <si>
    <t>INSTITUTION</t>
  </si>
  <si>
    <t>RECIPIENTS</t>
  </si>
  <si>
    <t>DOLLARS</t>
  </si>
  <si>
    <t>PUBLIC BACCALAUREATE AND HIGHER DEGREE-GRANTING INSTITUTIONS</t>
  </si>
  <si>
    <t xml:space="preserve">  Subtotal</t>
  </si>
  <si>
    <t>PUBLIC CERTIFICATE AND ASSOCIATE DEGREE-GRANTING INSTITUTIONS</t>
  </si>
  <si>
    <t>--</t>
  </si>
  <si>
    <t>PUBLIC INSTITUTION TOTAL</t>
  </si>
  <si>
    <t>PRIVATE NOT-FOR-PROFIT (INDEPENDENT) BACCALAUREATE AND HIGHER DEGREE-GRANTING INSTITUTIONS</t>
  </si>
  <si>
    <t>PRIVATE NOT-FOR-PROFIT (INDEPENDENT) CERTIFICATE AND ASSOCIATE DEGREE-GRANTING INSTITUTIONS</t>
  </si>
  <si>
    <t>PRIVATE NOT-FOR PROFIT ASSOCIATE'S COLLEGES</t>
  </si>
  <si>
    <t>PRIVATE NOT-FOR-PROFIT SPECIALIZED (OTHER HEALTH PROFESSIONS)</t>
  </si>
  <si>
    <t>PRIVATE NOT-FOR-PROFIT SPECIALIZED (ART, MUSIC, DESIGN)</t>
  </si>
  <si>
    <t>SCHOOLS SPECIALIZING IN VOCATIONAL AND TECHNICAL EDUCATION</t>
  </si>
  <si>
    <t>TABLE 20</t>
  </si>
  <si>
    <t>TABLE 21</t>
  </si>
  <si>
    <t>SOURCE:  DHE Financial Assistance and Outreach</t>
  </si>
  <si>
    <t>PRIVATE NOT-FOR PROFIT (INDEPENDENT) TOTAL</t>
  </si>
  <si>
    <t>PUBLIC / INDEPENDENT TOTAL</t>
  </si>
  <si>
    <t>TABLE 22</t>
  </si>
  <si>
    <t>GRAND TOTAL</t>
  </si>
  <si>
    <t>NOTE: Student counts can contain some duplication due to student transfers during the academic year.</t>
  </si>
  <si>
    <t>VOCATIONAL / TECHNICAL TOTAL</t>
  </si>
  <si>
    <t>NOTES: Student counts can contain some duplication due to student transfers during the academic year.</t>
  </si>
  <si>
    <t>Southeast Missouri Hospital College of Nursing and Health Sciences</t>
  </si>
  <si>
    <t>Pemiscot County Vocational School of Practical Nursing</t>
  </si>
  <si>
    <t>Cape Girardeau Career &amp; Tech Center</t>
  </si>
  <si>
    <t>Wentworth Military Academy and Junior College</t>
  </si>
  <si>
    <t>Lester E. Cox Medical Center/Cox College</t>
  </si>
  <si>
    <t>Missouri State University - West Plains</t>
  </si>
  <si>
    <t>University of Missouri - Saint Louis</t>
  </si>
  <si>
    <t>Missouri University of Science and Technology</t>
  </si>
  <si>
    <t>Hannibal Career and Technical Center</t>
  </si>
  <si>
    <t>Sikeston Career &amp; Technology Center</t>
  </si>
  <si>
    <t>Lebanon Technology &amp; Career Center</t>
  </si>
  <si>
    <t>Poplar Bluff Technical Career Center</t>
  </si>
  <si>
    <t>St. Louis College of Pharmacy</t>
  </si>
  <si>
    <t>Washington University in St. Louis</t>
  </si>
  <si>
    <t>Maryville University of Saint Louis</t>
  </si>
  <si>
    <t>Carrollton Area Career Center</t>
  </si>
  <si>
    <t>Logan College of Chiropractic</t>
  </si>
  <si>
    <t>Four Rivers Career Center</t>
  </si>
  <si>
    <t>Kirksville Area Technical Center</t>
  </si>
  <si>
    <t>Boonslick Technical Education Center</t>
  </si>
  <si>
    <t>Columbia Area Career Center</t>
  </si>
  <si>
    <t>Lex La-Ray Technical Center</t>
  </si>
  <si>
    <t>Saline County Career Center</t>
  </si>
  <si>
    <t>Grand River Technical School</t>
  </si>
  <si>
    <t>Research College of Nursing</t>
  </si>
  <si>
    <t>Texas County Technical College</t>
  </si>
  <si>
    <t>North Central Missouri College</t>
  </si>
  <si>
    <t>Three Rivers Community College</t>
  </si>
  <si>
    <t>St. Charles Community College</t>
  </si>
  <si>
    <t>State Fair Community College</t>
  </si>
  <si>
    <t>Kansas City Art Institute</t>
  </si>
  <si>
    <t>Moberly Area Community College</t>
  </si>
  <si>
    <t>Ozarks Technical Community College</t>
  </si>
  <si>
    <t>College of the Ozarks</t>
  </si>
  <si>
    <t>Missouri Southern State University</t>
  </si>
  <si>
    <t>Missouri Western State University</t>
  </si>
  <si>
    <t>Northwest Missouri State University</t>
  </si>
  <si>
    <t>University of Missouri-Kansas City</t>
  </si>
  <si>
    <t>University of Central Missouri</t>
  </si>
  <si>
    <t>Southeast Missouri State University</t>
  </si>
  <si>
    <t>Gibson Technical Center</t>
  </si>
  <si>
    <t>Cleveland Chiropractic College</t>
  </si>
  <si>
    <t>Northwest Technical School</t>
  </si>
  <si>
    <t>Eldon Career Center</t>
  </si>
  <si>
    <t>Northland Career Center</t>
  </si>
  <si>
    <t>Waynesville Career Center</t>
  </si>
  <si>
    <t>Cass Career Center</t>
  </si>
  <si>
    <t>Nichols Career Center</t>
  </si>
  <si>
    <t>Pike-Lincoln Technical Center</t>
  </si>
  <si>
    <t>Franklin Technology Center</t>
  </si>
  <si>
    <t>Hillyard Technical Center</t>
  </si>
  <si>
    <t>Rolla Technical Institute/Center</t>
  </si>
  <si>
    <t>Saint Luke's College</t>
  </si>
  <si>
    <t>Mineral Area College</t>
  </si>
  <si>
    <t>East Central College</t>
  </si>
  <si>
    <t>Harris-Stowe State University</t>
  </si>
  <si>
    <t>Ranken Technical College</t>
  </si>
  <si>
    <t>William Woods University</t>
  </si>
  <si>
    <t>William Jewell College</t>
  </si>
  <si>
    <t>Metropolitan Community College</t>
  </si>
  <si>
    <t>Missouri Baptist University</t>
  </si>
  <si>
    <t>Missouri Valley College</t>
  </si>
  <si>
    <t>Central Methodist University</t>
  </si>
  <si>
    <t>Southwest Baptist University</t>
  </si>
  <si>
    <t>Saint Louis University</t>
  </si>
  <si>
    <t>Truman State University</t>
  </si>
  <si>
    <t>Missouri State University</t>
  </si>
  <si>
    <t>University of Missouri-Columbia</t>
  </si>
  <si>
    <t>Cottey College</t>
  </si>
  <si>
    <t>Barnes-Jewish College</t>
  </si>
  <si>
    <t>Jefferson College</t>
  </si>
  <si>
    <t>Crowder College</t>
  </si>
  <si>
    <t>Stephens College</t>
  </si>
  <si>
    <t>Culver-Stockton College</t>
  </si>
  <si>
    <t>Hannibal-LaGrange College</t>
  </si>
  <si>
    <t>Lincoln University</t>
  </si>
  <si>
    <t>Avila University</t>
  </si>
  <si>
    <t>Westminster College</t>
  </si>
  <si>
    <t>Rockhurst University</t>
  </si>
  <si>
    <t>Park University</t>
  </si>
  <si>
    <t>Fontbonne University</t>
  </si>
  <si>
    <t>Webster University</t>
  </si>
  <si>
    <t>Drury University</t>
  </si>
  <si>
    <t>Lindenwood University</t>
  </si>
  <si>
    <t>Columbia College</t>
  </si>
  <si>
    <t>St. Louis Community College</t>
  </si>
  <si>
    <t>ACCESS MISSOURI STUDENT FINANCIAL ASSISTANCE PROGRAM RECIPIENTS ENROLLED IN PRIVATE NOT-FOR-PROFIT</t>
  </si>
  <si>
    <t xml:space="preserve">ACCESS MISSOURI STUDENT FINANCIAL ASSISTANCE PROGRAM RECIPIENTS ENROLLED IN PRIVATE NOT-FOR-PROFIT </t>
  </si>
  <si>
    <t>Clinton Technical School</t>
  </si>
  <si>
    <t>South Central Career Center</t>
  </si>
  <si>
    <t xml:space="preserve">	Warrensburg Area Career Center</t>
  </si>
  <si>
    <t>-</t>
  </si>
  <si>
    <t>State Technical College of Missouri</t>
  </si>
  <si>
    <t>ACCESS MISSOURI STUDENT FINANCIAL ASSISTANCE PROGRAM RECIPIENTS ENROLLED IN PUBLIC INSTITUTIONS, FY 2015</t>
  </si>
  <si>
    <t>As of August 1, 2015</t>
  </si>
  <si>
    <t>FY 2015</t>
  </si>
  <si>
    <t>(INDEPENDENT) INSTITUTIONS, FY 2015</t>
  </si>
  <si>
    <t>ASSOCIATE'S, SPECIALIZED  AND VOCATIONAL/TECHNICAL INSTITUTIONS, FY 2015</t>
  </si>
</sst>
</file>

<file path=xl/styles.xml><?xml version="1.0" encoding="utf-8"?>
<styleSheet xmlns="http://schemas.openxmlformats.org/spreadsheetml/2006/main">
  <numFmts count="3">
    <numFmt numFmtId="44" formatCode="_(&quot;$&quot;* #,##0.00_);_(&quot;$&quot;* \(#,##0.00\);_(&quot;$&quot;* &quot;-&quot;??_);_(@_)"/>
    <numFmt numFmtId="164" formatCode="&quot;$&quot;#,##0.00"/>
    <numFmt numFmtId="165" formatCode="&quot;$&quot;#,##0"/>
  </numFmts>
  <fonts count="8">
    <font>
      <sz val="7"/>
      <name val="TMS"/>
    </font>
    <font>
      <sz val="8"/>
      <name val="Times New Roman"/>
      <family val="1"/>
    </font>
    <font>
      <sz val="8"/>
      <color indexed="8"/>
      <name val="Times New Roman"/>
      <family val="1"/>
    </font>
    <font>
      <u/>
      <sz val="8"/>
      <color indexed="8"/>
      <name val="Times New Roman"/>
      <family val="1"/>
    </font>
    <font>
      <u/>
      <sz val="8"/>
      <name val="Times New Roman"/>
      <family val="1"/>
    </font>
    <font>
      <sz val="8"/>
      <name val="TMS"/>
    </font>
    <font>
      <sz val="8"/>
      <name val="Times New Roman"/>
      <family val="1"/>
    </font>
    <font>
      <sz val="7"/>
      <name val="TMS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8"/>
      </left>
      <right/>
      <top/>
      <bottom style="double">
        <color indexed="64"/>
      </bottom>
      <diagonal/>
    </border>
    <border>
      <left/>
      <right style="thin">
        <color indexed="8"/>
      </right>
      <top style="double">
        <color indexed="8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128">
    <xf numFmtId="0" fontId="0" fillId="0" borderId="0" xfId="0" applyFont="1" applyAlignment="1"/>
    <xf numFmtId="3" fontId="1" fillId="0" borderId="0" xfId="0" applyNumberFormat="1" applyFont="1" applyFill="1" applyAlignment="1">
      <alignment horizontal="center"/>
    </xf>
    <xf numFmtId="0" fontId="1" fillId="0" borderId="0" xfId="0" applyNumberFormat="1" applyFont="1" applyFill="1" applyAlignment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/>
    <xf numFmtId="164" fontId="1" fillId="0" borderId="0" xfId="0" applyNumberFormat="1" applyFont="1" applyFill="1" applyAlignment="1"/>
    <xf numFmtId="0" fontId="2" fillId="0" borderId="0" xfId="0" applyFont="1" applyFill="1" applyAlignment="1"/>
    <xf numFmtId="0" fontId="2" fillId="0" borderId="0" xfId="0" applyFont="1" applyFill="1" applyAlignment="1">
      <alignment horizontal="center"/>
    </xf>
    <xf numFmtId="164" fontId="2" fillId="0" borderId="0" xfId="0" applyNumberFormat="1" applyFont="1" applyFill="1" applyAlignment="1"/>
    <xf numFmtId="0" fontId="1" fillId="0" borderId="0" xfId="0" applyFont="1" applyFill="1" applyBorder="1" applyAlignment="1"/>
    <xf numFmtId="0" fontId="1" fillId="0" borderId="1" xfId="0" applyFont="1" applyFill="1" applyBorder="1" applyAlignment="1"/>
    <xf numFmtId="0" fontId="1" fillId="0" borderId="2" xfId="0" applyFont="1" applyFill="1" applyBorder="1" applyAlignment="1"/>
    <xf numFmtId="0" fontId="2" fillId="0" borderId="1" xfId="0" applyNumberFormat="1" applyFont="1" applyFill="1" applyBorder="1" applyAlignment="1">
      <alignment horizontal="centerContinuous"/>
    </xf>
    <xf numFmtId="164" fontId="2" fillId="0" borderId="1" xfId="0" applyNumberFormat="1" applyFont="1" applyFill="1" applyBorder="1" applyAlignment="1">
      <alignment horizontal="centerContinuous"/>
    </xf>
    <xf numFmtId="0" fontId="2" fillId="0" borderId="2" xfId="0" applyNumberFormat="1" applyFont="1" applyFill="1" applyBorder="1" applyAlignment="1">
      <alignment horizontal="centerContinuous"/>
    </xf>
    <xf numFmtId="0" fontId="2" fillId="0" borderId="0" xfId="0" applyNumberFormat="1" applyFont="1" applyFill="1" applyBorder="1" applyAlignment="1">
      <alignment horizontal="centerContinuous"/>
    </xf>
    <xf numFmtId="164" fontId="2" fillId="0" borderId="0" xfId="0" applyNumberFormat="1" applyFont="1" applyFill="1" applyBorder="1" applyAlignment="1">
      <alignment horizontal="centerContinuous"/>
    </xf>
    <xf numFmtId="0" fontId="1" fillId="0" borderId="3" xfId="0" applyFont="1" applyFill="1" applyBorder="1" applyAlignment="1">
      <alignment horizontal="center"/>
    </xf>
    <xf numFmtId="164" fontId="1" fillId="0" borderId="0" xfId="0" applyNumberFormat="1" applyFont="1" applyFill="1"/>
    <xf numFmtId="0" fontId="1" fillId="0" borderId="0" xfId="0" applyFont="1" applyFill="1" applyBorder="1" applyAlignment="1">
      <alignment horizontal="center"/>
    </xf>
    <xf numFmtId="164" fontId="1" fillId="0" borderId="0" xfId="0" applyNumberFormat="1" applyFont="1" applyFill="1" applyBorder="1"/>
    <xf numFmtId="0" fontId="1" fillId="0" borderId="0" xfId="0" applyNumberFormat="1" applyFont="1" applyFill="1" applyAlignment="1">
      <alignment horizontal="center"/>
    </xf>
    <xf numFmtId="164" fontId="1" fillId="0" borderId="0" xfId="0" applyNumberFormat="1" applyFont="1" applyFill="1" applyAlignment="1">
      <alignment horizontal="center"/>
    </xf>
    <xf numFmtId="0" fontId="1" fillId="0" borderId="3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0" fontId="2" fillId="0" borderId="4" xfId="0" applyFont="1" applyFill="1" applyBorder="1" applyAlignment="1"/>
    <xf numFmtId="0" fontId="2" fillId="0" borderId="4" xfId="0" applyNumberFormat="1" applyFont="1" applyFill="1" applyBorder="1" applyAlignment="1">
      <alignment horizontal="center"/>
    </xf>
    <xf numFmtId="0" fontId="2" fillId="0" borderId="5" xfId="0" applyFont="1" applyFill="1" applyBorder="1" applyAlignment="1"/>
    <xf numFmtId="0" fontId="1" fillId="0" borderId="4" xfId="0" applyFont="1" applyFill="1" applyBorder="1" applyAlignment="1"/>
    <xf numFmtId="164" fontId="1" fillId="0" borderId="4" xfId="0" applyNumberFormat="1" applyFont="1" applyFill="1" applyBorder="1" applyAlignment="1"/>
    <xf numFmtId="0" fontId="1" fillId="0" borderId="5" xfId="0" applyFont="1" applyFill="1" applyBorder="1" applyAlignment="1"/>
    <xf numFmtId="0" fontId="3" fillId="0" borderId="0" xfId="0" applyNumberFormat="1" applyFont="1" applyFill="1" applyAlignment="1">
      <alignment horizontal="left"/>
    </xf>
    <xf numFmtId="0" fontId="2" fillId="0" borderId="0" xfId="0" applyNumberFormat="1" applyFont="1" applyFill="1" applyBorder="1" applyAlignment="1">
      <alignment horizontal="center"/>
    </xf>
    <xf numFmtId="0" fontId="1" fillId="0" borderId="3" xfId="0" applyFont="1" applyFill="1" applyBorder="1" applyAlignment="1"/>
    <xf numFmtId="0" fontId="2" fillId="0" borderId="0" xfId="0" applyNumberFormat="1" applyFont="1" applyFill="1" applyAlignment="1">
      <alignment horizontal="left" wrapText="1"/>
    </xf>
    <xf numFmtId="0" fontId="2" fillId="0" borderId="0" xfId="0" applyNumberFormat="1" applyFont="1" applyFill="1" applyAlignment="1">
      <alignment horizontal="center"/>
    </xf>
    <xf numFmtId="3" fontId="1" fillId="0" borderId="0" xfId="0" applyNumberFormat="1" applyFont="1" applyFill="1" applyBorder="1" applyAlignment="1"/>
    <xf numFmtId="3" fontId="1" fillId="0" borderId="0" xfId="0" applyNumberFormat="1" applyFont="1" applyFill="1" applyBorder="1" applyAlignment="1">
      <alignment horizontal="center"/>
    </xf>
    <xf numFmtId="3" fontId="1" fillId="0" borderId="3" xfId="0" applyNumberFormat="1" applyFont="1" applyFill="1" applyBorder="1" applyAlignment="1"/>
    <xf numFmtId="4" fontId="1" fillId="0" borderId="0" xfId="0" applyNumberFormat="1" applyFont="1" applyFill="1" applyAlignment="1"/>
    <xf numFmtId="3" fontId="1" fillId="0" borderId="0" xfId="0" applyNumberFormat="1" applyFont="1" applyFill="1" applyAlignment="1"/>
    <xf numFmtId="0" fontId="1" fillId="0" borderId="3" xfId="0" applyNumberFormat="1" applyFont="1" applyFill="1" applyBorder="1" applyAlignment="1"/>
    <xf numFmtId="165" fontId="1" fillId="0" borderId="0" xfId="0" applyNumberFormat="1" applyFont="1" applyFill="1" applyAlignment="1"/>
    <xf numFmtId="3" fontId="1" fillId="0" borderId="0" xfId="0" applyNumberFormat="1" applyFont="1" applyFill="1" applyAlignment="1">
      <alignment horizontal="right"/>
    </xf>
    <xf numFmtId="0" fontId="4" fillId="0" borderId="0" xfId="0" applyNumberFormat="1" applyFont="1" applyFill="1" applyAlignment="1">
      <alignment horizontal="left"/>
    </xf>
    <xf numFmtId="0" fontId="1" fillId="0" borderId="0" xfId="0" applyNumberFormat="1" applyFont="1" applyFill="1" applyAlignment="1">
      <alignment horizontal="left" wrapText="1"/>
    </xf>
    <xf numFmtId="1" fontId="1" fillId="0" borderId="0" xfId="0" applyNumberFormat="1" applyFont="1" applyFill="1" applyAlignment="1"/>
    <xf numFmtId="3" fontId="1" fillId="0" borderId="3" xfId="0" applyNumberFormat="1" applyFont="1" applyFill="1" applyBorder="1" applyAlignment="1">
      <alignment horizontal="right"/>
    </xf>
    <xf numFmtId="0" fontId="1" fillId="0" borderId="6" xfId="0" applyFont="1" applyFill="1" applyBorder="1" applyAlignment="1"/>
    <xf numFmtId="3" fontId="1" fillId="0" borderId="6" xfId="0" applyNumberFormat="1" applyFont="1" applyFill="1" applyBorder="1" applyAlignment="1">
      <alignment horizontal="center"/>
    </xf>
    <xf numFmtId="3" fontId="1" fillId="0" borderId="7" xfId="0" applyNumberFormat="1" applyFont="1" applyFill="1" applyBorder="1" applyAlignment="1"/>
    <xf numFmtId="3" fontId="1" fillId="0" borderId="6" xfId="0" applyNumberFormat="1" applyFont="1" applyFill="1" applyBorder="1" applyAlignment="1"/>
    <xf numFmtId="164" fontId="1" fillId="0" borderId="6" xfId="0" applyNumberFormat="1" applyFont="1" applyFill="1" applyBorder="1" applyAlignment="1"/>
    <xf numFmtId="165" fontId="1" fillId="0" borderId="6" xfId="0" applyNumberFormat="1" applyFont="1" applyFill="1" applyBorder="1" applyAlignment="1"/>
    <xf numFmtId="165" fontId="1" fillId="0" borderId="0" xfId="0" applyNumberFormat="1" applyFont="1" applyFill="1" applyBorder="1" applyAlignment="1"/>
    <xf numFmtId="3" fontId="2" fillId="0" borderId="0" xfId="0" applyNumberFormat="1" applyFont="1" applyFill="1" applyAlignment="1"/>
    <xf numFmtId="4" fontId="2" fillId="0" borderId="0" xfId="0" applyNumberFormat="1" applyFont="1" applyFill="1" applyAlignment="1"/>
    <xf numFmtId="165" fontId="2" fillId="0" borderId="0" xfId="0" applyNumberFormat="1" applyFont="1" applyFill="1" applyBorder="1" applyAlignment="1">
      <alignment horizontal="centerContinuous"/>
    </xf>
    <xf numFmtId="4" fontId="1" fillId="0" borderId="0" xfId="0" applyNumberFormat="1" applyFont="1" applyFill="1" applyAlignment="1">
      <alignment horizontal="center"/>
    </xf>
    <xf numFmtId="165" fontId="1" fillId="0" borderId="0" xfId="0" applyNumberFormat="1" applyFont="1" applyFill="1" applyBorder="1"/>
    <xf numFmtId="165" fontId="1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 horizontal="center"/>
    </xf>
    <xf numFmtId="165" fontId="2" fillId="0" borderId="0" xfId="0" applyNumberFormat="1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3" fontId="2" fillId="0" borderId="5" xfId="0" applyNumberFormat="1" applyFont="1" applyFill="1" applyBorder="1" applyAlignment="1"/>
    <xf numFmtId="4" fontId="2" fillId="0" borderId="4" xfId="0" applyNumberFormat="1" applyFont="1" applyFill="1" applyBorder="1" applyAlignment="1"/>
    <xf numFmtId="3" fontId="2" fillId="0" borderId="4" xfId="0" applyNumberFormat="1" applyFont="1" applyFill="1" applyBorder="1" applyAlignment="1"/>
    <xf numFmtId="3" fontId="1" fillId="0" borderId="4" xfId="0" applyNumberFormat="1" applyFont="1" applyFill="1" applyBorder="1" applyAlignment="1"/>
    <xf numFmtId="4" fontId="1" fillId="0" borderId="4" xfId="0" applyNumberFormat="1" applyFont="1" applyFill="1" applyBorder="1" applyAlignment="1"/>
    <xf numFmtId="0" fontId="6" fillId="0" borderId="0" xfId="0" applyFont="1" applyFill="1" applyAlignment="1"/>
    <xf numFmtId="3" fontId="6" fillId="0" borderId="3" xfId="0" applyNumberFormat="1" applyFont="1" applyFill="1" applyBorder="1" applyAlignment="1"/>
    <xf numFmtId="4" fontId="6" fillId="0" borderId="0" xfId="0" applyNumberFormat="1" applyFont="1" applyFill="1" applyAlignment="1"/>
    <xf numFmtId="3" fontId="6" fillId="0" borderId="0" xfId="0" applyNumberFormat="1" applyFont="1" applyFill="1" applyAlignment="1"/>
    <xf numFmtId="164" fontId="6" fillId="0" borderId="0" xfId="0" applyNumberFormat="1" applyFont="1" applyFill="1" applyAlignment="1"/>
    <xf numFmtId="165" fontId="6" fillId="0" borderId="0" xfId="0" applyNumberFormat="1" applyFont="1" applyFill="1" applyAlignment="1"/>
    <xf numFmtId="3" fontId="6" fillId="0" borderId="0" xfId="0" applyNumberFormat="1" applyFont="1" applyFill="1" applyBorder="1" applyAlignment="1"/>
    <xf numFmtId="165" fontId="6" fillId="0" borderId="0" xfId="0" applyNumberFormat="1" applyFont="1" applyFill="1" applyBorder="1" applyAlignment="1"/>
    <xf numFmtId="0" fontId="6" fillId="0" borderId="3" xfId="0" applyNumberFormat="1" applyFont="1" applyFill="1" applyBorder="1" applyAlignment="1"/>
    <xf numFmtId="0" fontId="6" fillId="0" borderId="0" xfId="0" applyNumberFormat="1" applyFont="1" applyFill="1" applyAlignment="1"/>
    <xf numFmtId="0" fontId="6" fillId="0" borderId="0" xfId="0" applyNumberFormat="1" applyFont="1" applyFill="1" applyAlignment="1">
      <alignment horizontal="left" wrapText="1"/>
    </xf>
    <xf numFmtId="0" fontId="1" fillId="0" borderId="0" xfId="0" applyNumberFormat="1" applyFont="1" applyFill="1"/>
    <xf numFmtId="164" fontId="1" fillId="0" borderId="0" xfId="0" applyNumberFormat="1" applyFont="1" applyFill="1" applyBorder="1" applyAlignment="1"/>
    <xf numFmtId="0" fontId="6" fillId="0" borderId="6" xfId="0" applyNumberFormat="1" applyFont="1" applyFill="1" applyBorder="1" applyAlignment="1">
      <alignment horizontal="left" wrapText="1"/>
    </xf>
    <xf numFmtId="165" fontId="2" fillId="0" borderId="1" xfId="0" applyNumberFormat="1" applyFont="1" applyFill="1" applyBorder="1" applyAlignment="1">
      <alignment horizontal="centerContinuous"/>
    </xf>
    <xf numFmtId="3" fontId="1" fillId="0" borderId="3" xfId="0" applyNumberFormat="1" applyFont="1" applyFill="1" applyBorder="1" applyAlignment="1">
      <alignment horizontal="center"/>
    </xf>
    <xf numFmtId="165" fontId="1" fillId="0" borderId="0" xfId="0" applyNumberFormat="1" applyFont="1" applyFill="1"/>
    <xf numFmtId="165" fontId="1" fillId="0" borderId="0" xfId="0" applyNumberFormat="1" applyFont="1" applyFill="1" applyAlignment="1">
      <alignment horizontal="center"/>
    </xf>
    <xf numFmtId="3" fontId="2" fillId="0" borderId="3" xfId="0" applyNumberFormat="1" applyFont="1" applyFill="1" applyBorder="1" applyAlignment="1">
      <alignment horizontal="center"/>
    </xf>
    <xf numFmtId="165" fontId="2" fillId="0" borderId="0" xfId="0" applyNumberFormat="1" applyFont="1" applyFill="1" applyAlignment="1">
      <alignment horizontal="center"/>
    </xf>
    <xf numFmtId="3" fontId="2" fillId="0" borderId="3" xfId="0" applyNumberFormat="1" applyFont="1" applyFill="1" applyBorder="1" applyAlignment="1"/>
    <xf numFmtId="165" fontId="1" fillId="0" borderId="4" xfId="0" applyNumberFormat="1" applyFont="1" applyFill="1" applyBorder="1" applyAlignment="1"/>
    <xf numFmtId="0" fontId="4" fillId="0" borderId="0" xfId="0" applyNumberFormat="1" applyFont="1" applyFill="1" applyAlignment="1">
      <alignment horizontal="left" wrapText="1"/>
    </xf>
    <xf numFmtId="1" fontId="1" fillId="0" borderId="0" xfId="0" applyNumberFormat="1" applyFont="1" applyFill="1" applyBorder="1" applyAlignment="1"/>
    <xf numFmtId="0" fontId="1" fillId="0" borderId="0" xfId="0" applyNumberFormat="1" applyFont="1" applyFill="1" applyBorder="1" applyAlignment="1"/>
    <xf numFmtId="165" fontId="0" fillId="0" borderId="0" xfId="0" applyNumberFormat="1" applyFont="1" applyFill="1" applyAlignment="1">
      <alignment horizontal="center"/>
    </xf>
    <xf numFmtId="1" fontId="1" fillId="0" borderId="3" xfId="0" applyNumberFormat="1" applyFont="1" applyFill="1" applyBorder="1" applyAlignment="1"/>
    <xf numFmtId="0" fontId="1" fillId="0" borderId="0" xfId="0" quotePrefix="1" applyNumberFormat="1" applyFont="1" applyFill="1" applyAlignment="1">
      <alignment horizontal="right"/>
    </xf>
    <xf numFmtId="0" fontId="1" fillId="0" borderId="3" xfId="0" quotePrefix="1" applyNumberFormat="1" applyFont="1" applyFill="1" applyBorder="1" applyAlignment="1">
      <alignment horizontal="right"/>
    </xf>
    <xf numFmtId="165" fontId="1" fillId="0" borderId="0" xfId="0" quotePrefix="1" applyNumberFormat="1" applyFont="1" applyFill="1" applyAlignment="1">
      <alignment horizontal="right"/>
    </xf>
    <xf numFmtId="4" fontId="1" fillId="0" borderId="0" xfId="0" applyNumberFormat="1" applyFont="1" applyFill="1" applyBorder="1" applyAlignment="1"/>
    <xf numFmtId="0" fontId="2" fillId="0" borderId="6" xfId="0" applyFont="1" applyFill="1" applyBorder="1" applyAlignment="1"/>
    <xf numFmtId="3" fontId="2" fillId="0" borderId="6" xfId="0" applyNumberFormat="1" applyFont="1" applyFill="1" applyBorder="1" applyAlignment="1">
      <alignment horizontal="center"/>
    </xf>
    <xf numFmtId="3" fontId="2" fillId="0" borderId="6" xfId="0" applyNumberFormat="1" applyFont="1" applyFill="1" applyBorder="1" applyAlignment="1"/>
    <xf numFmtId="164" fontId="2" fillId="0" borderId="6" xfId="0" applyNumberFormat="1" applyFont="1" applyFill="1" applyBorder="1" applyAlignment="1"/>
    <xf numFmtId="3" fontId="2" fillId="0" borderId="7" xfId="0" applyNumberFormat="1" applyFont="1" applyFill="1" applyBorder="1" applyAlignment="1"/>
    <xf numFmtId="165" fontId="2" fillId="0" borderId="6" xfId="0" applyNumberFormat="1" applyFont="1" applyFill="1" applyBorder="1" applyAlignment="1"/>
    <xf numFmtId="3" fontId="2" fillId="0" borderId="0" xfId="0" applyNumberFormat="1" applyFont="1" applyFill="1" applyBorder="1" applyAlignment="1"/>
    <xf numFmtId="165" fontId="2" fillId="0" borderId="0" xfId="0" applyNumberFormat="1" applyFont="1" applyFill="1" applyBorder="1" applyAlignment="1"/>
    <xf numFmtId="44" fontId="1" fillId="0" borderId="0" xfId="0" applyNumberFormat="1" applyFont="1" applyFill="1" applyAlignment="1"/>
    <xf numFmtId="165" fontId="1" fillId="0" borderId="0" xfId="1" applyNumberFormat="1" applyFont="1" applyFill="1" applyAlignment="1">
      <alignment horizontal="right" indent="1"/>
    </xf>
    <xf numFmtId="165" fontId="2" fillId="0" borderId="0" xfId="1" applyNumberFormat="1" applyFont="1" applyFill="1" applyAlignment="1">
      <alignment horizontal="right" indent="1"/>
    </xf>
    <xf numFmtId="165" fontId="2" fillId="0" borderId="4" xfId="1" applyNumberFormat="1" applyFont="1" applyFill="1" applyBorder="1" applyAlignment="1">
      <alignment horizontal="right" indent="1"/>
    </xf>
    <xf numFmtId="165" fontId="1" fillId="0" borderId="0" xfId="1" applyNumberFormat="1" applyFont="1" applyFill="1" applyBorder="1" applyAlignment="1">
      <alignment horizontal="right" indent="1"/>
    </xf>
    <xf numFmtId="165" fontId="1" fillId="0" borderId="6" xfId="1" applyNumberFormat="1" applyFont="1" applyFill="1" applyBorder="1" applyAlignment="1">
      <alignment horizontal="right" indent="1"/>
    </xf>
    <xf numFmtId="165" fontId="1" fillId="0" borderId="0" xfId="0" applyNumberFormat="1" applyFont="1" applyFill="1" applyAlignment="1">
      <alignment horizontal="right" indent="1"/>
    </xf>
    <xf numFmtId="165" fontId="2" fillId="0" borderId="0" xfId="1" applyNumberFormat="1" applyFont="1" applyFill="1" applyBorder="1" applyAlignment="1">
      <alignment horizontal="right" indent="1"/>
    </xf>
    <xf numFmtId="165" fontId="2" fillId="0" borderId="6" xfId="1" applyNumberFormat="1" applyFont="1" applyFill="1" applyBorder="1" applyAlignment="1">
      <alignment horizontal="right" indent="1"/>
    </xf>
    <xf numFmtId="165" fontId="1" fillId="0" borderId="10" xfId="1" applyNumberFormat="1" applyFont="1" applyFill="1" applyBorder="1" applyAlignment="1">
      <alignment horizontal="center"/>
    </xf>
    <xf numFmtId="165" fontId="2" fillId="0" borderId="10" xfId="1" applyNumberFormat="1" applyFont="1" applyFill="1" applyBorder="1" applyAlignment="1">
      <alignment horizontal="center"/>
    </xf>
    <xf numFmtId="165" fontId="2" fillId="0" borderId="9" xfId="1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AG265"/>
  <sheetViews>
    <sheetView tabSelected="1" showOutlineSymbols="0" zoomScaleNormal="100" zoomScaleSheetLayoutView="130" workbookViewId="0"/>
  </sheetViews>
  <sheetFormatPr defaultColWidth="15.796875" defaultRowHeight="11.25"/>
  <cols>
    <col min="1" max="1" width="45.3984375" style="4" customWidth="1"/>
    <col min="2" max="2" width="15" style="3" customWidth="1"/>
    <col min="3" max="3" width="6.59765625" style="3" customWidth="1"/>
    <col min="4" max="4" width="8" style="3" customWidth="1"/>
    <col min="5" max="5" width="18.19921875" style="115" customWidth="1"/>
    <col min="6" max="11" width="9.59765625" style="4" hidden="1" customWidth="1"/>
    <col min="12" max="12" width="10.796875" style="4" hidden="1" customWidth="1"/>
    <col min="13" max="14" width="12.796875" style="4" hidden="1" customWidth="1"/>
    <col min="15" max="15" width="9.59765625" style="4" hidden="1" customWidth="1"/>
    <col min="16" max="16" width="12.796875" style="4" hidden="1" customWidth="1"/>
    <col min="17" max="17" width="9.59765625" style="4" hidden="1" customWidth="1"/>
    <col min="18" max="18" width="12.796875" style="4" hidden="1" customWidth="1"/>
    <col min="19" max="19" width="9.59765625" style="4" hidden="1" customWidth="1"/>
    <col min="20" max="20" width="15" style="4" hidden="1" customWidth="1"/>
    <col min="21" max="21" width="15.796875" style="5" hidden="1" customWidth="1"/>
    <col min="22" max="22" width="15" style="4" hidden="1" customWidth="1"/>
    <col min="23" max="23" width="15.796875" style="5" hidden="1" customWidth="1"/>
    <col min="24" max="24" width="15" style="4" hidden="1" customWidth="1"/>
    <col min="25" max="25" width="15.796875" style="5" hidden="1" customWidth="1"/>
    <col min="26" max="26" width="15.796875" style="4" hidden="1" customWidth="1"/>
    <col min="27" max="27" width="15.796875" style="5" hidden="1" customWidth="1"/>
    <col min="28" max="28" width="15.796875" style="4" hidden="1" customWidth="1"/>
    <col min="29" max="29" width="15.796875" style="5" hidden="1" customWidth="1"/>
    <col min="30" max="30" width="15.796875" style="4" hidden="1" customWidth="1"/>
    <col min="31" max="31" width="16.59765625" style="5" hidden="1" customWidth="1"/>
    <col min="32" max="32" width="15.796875" style="4" customWidth="1"/>
    <col min="33" max="33" width="16.59765625" style="4" customWidth="1"/>
    <col min="34" max="16384" width="15.796875" style="4"/>
  </cols>
  <sheetData>
    <row r="1" spans="1:33" ht="12.75" customHeight="1">
      <c r="A1" s="2" t="s">
        <v>33</v>
      </c>
    </row>
    <row r="2" spans="1:33" ht="12.75" customHeight="1">
      <c r="A2" s="2" t="s">
        <v>136</v>
      </c>
    </row>
    <row r="3" spans="1:33" ht="12.75" customHeight="1" thickBot="1">
      <c r="A3" s="6" t="s">
        <v>137</v>
      </c>
      <c r="B3" s="7"/>
      <c r="C3" s="7"/>
      <c r="D3" s="7"/>
      <c r="E3" s="11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8"/>
      <c r="V3" s="6"/>
      <c r="W3" s="8"/>
      <c r="X3" s="6"/>
      <c r="Y3" s="8"/>
      <c r="AF3" s="9"/>
      <c r="AG3" s="9"/>
    </row>
    <row r="4" spans="1:33" ht="12.75" customHeight="1" thickTop="1">
      <c r="A4" s="126" t="s">
        <v>138</v>
      </c>
      <c r="B4" s="126"/>
      <c r="C4" s="126"/>
      <c r="D4" s="126"/>
      <c r="E4" s="127"/>
      <c r="F4" s="11" t="s">
        <v>0</v>
      </c>
      <c r="G4" s="10"/>
      <c r="H4" s="10" t="s">
        <v>1</v>
      </c>
      <c r="I4" s="10"/>
      <c r="J4" s="12" t="s">
        <v>2</v>
      </c>
      <c r="K4" s="12"/>
      <c r="L4" s="12" t="s">
        <v>3</v>
      </c>
      <c r="M4" s="12"/>
      <c r="N4" s="12" t="s">
        <v>4</v>
      </c>
      <c r="O4" s="12"/>
      <c r="P4" s="12" t="s">
        <v>5</v>
      </c>
      <c r="Q4" s="12"/>
      <c r="R4" s="12" t="s">
        <v>6</v>
      </c>
      <c r="S4" s="12"/>
      <c r="T4" s="12" t="s">
        <v>7</v>
      </c>
      <c r="U4" s="13"/>
      <c r="V4" s="12" t="s">
        <v>8</v>
      </c>
      <c r="W4" s="13"/>
      <c r="X4" s="14" t="s">
        <v>9</v>
      </c>
      <c r="Y4" s="13"/>
      <c r="Z4" s="12" t="s">
        <v>10</v>
      </c>
      <c r="AA4" s="13"/>
      <c r="AB4" s="12" t="s">
        <v>11</v>
      </c>
      <c r="AC4" s="13"/>
      <c r="AD4" s="12" t="s">
        <v>12</v>
      </c>
      <c r="AE4" s="13"/>
      <c r="AF4" s="15"/>
      <c r="AG4" s="16"/>
    </row>
    <row r="5" spans="1:33" ht="12.75" customHeight="1">
      <c r="B5" s="3" t="s">
        <v>13</v>
      </c>
      <c r="E5" s="123"/>
      <c r="F5" s="19" t="s">
        <v>13</v>
      </c>
      <c r="G5" s="3" t="s">
        <v>14</v>
      </c>
      <c r="H5" s="3" t="s">
        <v>13</v>
      </c>
      <c r="I5" s="3" t="s">
        <v>14</v>
      </c>
      <c r="J5" s="3" t="s">
        <v>13</v>
      </c>
      <c r="K5" s="3" t="s">
        <v>14</v>
      </c>
      <c r="L5" s="3" t="s">
        <v>13</v>
      </c>
      <c r="M5" s="3" t="s">
        <v>14</v>
      </c>
      <c r="N5" s="3" t="s">
        <v>13</v>
      </c>
      <c r="O5" s="3" t="s">
        <v>14</v>
      </c>
      <c r="P5" s="3" t="s">
        <v>13</v>
      </c>
      <c r="R5" s="3" t="s">
        <v>13</v>
      </c>
      <c r="T5" s="3" t="s">
        <v>13</v>
      </c>
      <c r="U5" s="18"/>
      <c r="V5" s="3" t="s">
        <v>13</v>
      </c>
      <c r="W5" s="18"/>
      <c r="X5" s="17" t="s">
        <v>13</v>
      </c>
      <c r="Y5" s="18"/>
      <c r="Z5" s="3" t="s">
        <v>13</v>
      </c>
      <c r="AA5" s="18"/>
      <c r="AB5" s="3" t="s">
        <v>13</v>
      </c>
      <c r="AC5" s="18"/>
      <c r="AD5" s="3" t="s">
        <v>13</v>
      </c>
      <c r="AE5" s="18"/>
      <c r="AF5" s="19"/>
      <c r="AG5" s="20"/>
    </row>
    <row r="6" spans="1:33" ht="12.75" customHeight="1">
      <c r="B6" s="21" t="s">
        <v>15</v>
      </c>
      <c r="C6" s="21"/>
      <c r="D6" s="21"/>
      <c r="E6" s="124" t="s">
        <v>14</v>
      </c>
      <c r="F6" s="19" t="s">
        <v>16</v>
      </c>
      <c r="G6" s="3" t="s">
        <v>17</v>
      </c>
      <c r="H6" s="3" t="s">
        <v>16</v>
      </c>
      <c r="I6" s="3" t="s">
        <v>17</v>
      </c>
      <c r="J6" s="3" t="s">
        <v>16</v>
      </c>
      <c r="K6" s="3" t="s">
        <v>17</v>
      </c>
      <c r="L6" s="3" t="s">
        <v>16</v>
      </c>
      <c r="M6" s="3" t="s">
        <v>17</v>
      </c>
      <c r="N6" s="3" t="s">
        <v>16</v>
      </c>
      <c r="O6" s="3" t="s">
        <v>17</v>
      </c>
      <c r="P6" s="21" t="s">
        <v>18</v>
      </c>
      <c r="Q6" s="3" t="s">
        <v>14</v>
      </c>
      <c r="R6" s="21" t="s">
        <v>18</v>
      </c>
      <c r="S6" s="3" t="s">
        <v>14</v>
      </c>
      <c r="T6" s="21" t="s">
        <v>18</v>
      </c>
      <c r="U6" s="22" t="s">
        <v>14</v>
      </c>
      <c r="V6" s="21" t="s">
        <v>18</v>
      </c>
      <c r="W6" s="22" t="s">
        <v>14</v>
      </c>
      <c r="X6" s="23" t="s">
        <v>18</v>
      </c>
      <c r="Y6" s="22" t="s">
        <v>14</v>
      </c>
      <c r="Z6" s="21" t="s">
        <v>18</v>
      </c>
      <c r="AA6" s="22" t="s">
        <v>14</v>
      </c>
      <c r="AB6" s="21" t="s">
        <v>18</v>
      </c>
      <c r="AC6" s="22" t="s">
        <v>14</v>
      </c>
      <c r="AD6" s="21" t="s">
        <v>18</v>
      </c>
      <c r="AE6" s="22" t="s">
        <v>14</v>
      </c>
      <c r="AF6" s="24"/>
      <c r="AG6" s="25"/>
    </row>
    <row r="7" spans="1:33" ht="12.75" customHeight="1">
      <c r="A7" s="4" t="s">
        <v>19</v>
      </c>
      <c r="B7" s="3" t="s">
        <v>20</v>
      </c>
      <c r="E7" s="125" t="s">
        <v>21</v>
      </c>
      <c r="F7" s="19" t="s">
        <v>20</v>
      </c>
      <c r="G7" s="3" t="s">
        <v>21</v>
      </c>
      <c r="H7" s="3" t="s">
        <v>20</v>
      </c>
      <c r="I7" s="3" t="s">
        <v>21</v>
      </c>
      <c r="J7" s="3" t="s">
        <v>20</v>
      </c>
      <c r="K7" s="3" t="s">
        <v>21</v>
      </c>
      <c r="L7" s="7" t="s">
        <v>20</v>
      </c>
      <c r="M7" s="7" t="s">
        <v>21</v>
      </c>
      <c r="N7" s="7" t="s">
        <v>20</v>
      </c>
      <c r="O7" s="7" t="s">
        <v>21</v>
      </c>
      <c r="P7" s="7" t="s">
        <v>20</v>
      </c>
      <c r="Q7" s="7" t="s">
        <v>21</v>
      </c>
      <c r="R7" s="7" t="s">
        <v>20</v>
      </c>
      <c r="S7" s="7" t="s">
        <v>21</v>
      </c>
      <c r="T7" s="7" t="s">
        <v>20</v>
      </c>
      <c r="U7" s="26" t="s">
        <v>21</v>
      </c>
      <c r="V7" s="7" t="s">
        <v>20</v>
      </c>
      <c r="W7" s="26" t="s">
        <v>21</v>
      </c>
      <c r="X7" s="27" t="s">
        <v>20</v>
      </c>
      <c r="Y7" s="26" t="s">
        <v>21</v>
      </c>
      <c r="Z7" s="7" t="s">
        <v>20</v>
      </c>
      <c r="AA7" s="26" t="s">
        <v>21</v>
      </c>
      <c r="AB7" s="7" t="s">
        <v>20</v>
      </c>
      <c r="AC7" s="26" t="s">
        <v>21</v>
      </c>
      <c r="AD7" s="7" t="s">
        <v>20</v>
      </c>
      <c r="AE7" s="26" t="s">
        <v>21</v>
      </c>
      <c r="AF7" s="28"/>
      <c r="AG7" s="29"/>
    </row>
    <row r="8" spans="1:33" ht="12.75" customHeight="1">
      <c r="A8" s="30"/>
      <c r="B8" s="31"/>
      <c r="C8" s="31"/>
      <c r="D8" s="31"/>
      <c r="E8" s="117"/>
      <c r="F8" s="32"/>
      <c r="G8" s="30"/>
      <c r="H8" s="30"/>
      <c r="I8" s="30"/>
      <c r="J8" s="30"/>
      <c r="K8" s="30"/>
      <c r="L8" s="33"/>
      <c r="M8" s="33"/>
      <c r="N8" s="33"/>
      <c r="O8" s="33"/>
      <c r="P8" s="33"/>
      <c r="Q8" s="33"/>
      <c r="R8" s="33"/>
      <c r="S8" s="33"/>
      <c r="T8" s="33"/>
      <c r="U8" s="34"/>
      <c r="V8" s="33"/>
      <c r="W8" s="34"/>
      <c r="X8" s="35"/>
      <c r="Y8" s="34"/>
      <c r="Z8" s="33"/>
      <c r="AA8" s="34"/>
      <c r="AB8" s="33"/>
      <c r="AC8" s="34"/>
      <c r="AD8" s="33"/>
      <c r="AE8" s="34"/>
      <c r="AF8" s="9"/>
      <c r="AG8" s="9"/>
    </row>
    <row r="9" spans="1:33" ht="15" customHeight="1">
      <c r="A9" s="36" t="s">
        <v>22</v>
      </c>
      <c r="B9" s="37"/>
      <c r="C9" s="37"/>
      <c r="D9" s="37"/>
      <c r="E9" s="116"/>
      <c r="F9" s="32"/>
      <c r="G9" s="30"/>
      <c r="H9" s="30"/>
      <c r="I9" s="30"/>
      <c r="J9" s="30"/>
      <c r="K9" s="30"/>
      <c r="X9" s="38"/>
      <c r="AF9" s="9"/>
      <c r="AG9" s="9"/>
    </row>
    <row r="10" spans="1:33" ht="12.75" customHeight="1">
      <c r="A10" s="39"/>
      <c r="B10" s="40"/>
      <c r="C10" s="40"/>
      <c r="D10" s="40"/>
      <c r="E10" s="116"/>
      <c r="F10" s="32"/>
      <c r="G10" s="30"/>
      <c r="H10" s="30"/>
      <c r="I10" s="30"/>
      <c r="J10" s="30"/>
      <c r="K10" s="30"/>
      <c r="X10" s="38"/>
    </row>
    <row r="11" spans="1:33" ht="12.75" customHeight="1">
      <c r="A11" s="41" t="s">
        <v>98</v>
      </c>
      <c r="B11" s="42">
        <v>359</v>
      </c>
      <c r="D11" s="1"/>
      <c r="E11" s="118">
        <v>411750</v>
      </c>
      <c r="F11" s="43">
        <v>5</v>
      </c>
      <c r="G11" s="44">
        <v>1976</v>
      </c>
      <c r="H11" s="45">
        <v>1</v>
      </c>
      <c r="I11" s="44">
        <v>560</v>
      </c>
      <c r="J11" s="45">
        <v>1</v>
      </c>
      <c r="K11" s="44">
        <v>522</v>
      </c>
      <c r="L11" s="45">
        <v>24</v>
      </c>
      <c r="M11" s="44">
        <v>10476</v>
      </c>
      <c r="N11" s="4">
        <v>33</v>
      </c>
      <c r="O11" s="44">
        <v>18144</v>
      </c>
      <c r="P11" s="4">
        <v>47</v>
      </c>
      <c r="Q11" s="44">
        <v>29382</v>
      </c>
      <c r="R11" s="4">
        <v>35</v>
      </c>
      <c r="S11" s="44">
        <v>23668</v>
      </c>
      <c r="T11" s="4">
        <v>45</v>
      </c>
      <c r="U11" s="5">
        <v>30514</v>
      </c>
      <c r="V11" s="4">
        <v>46</v>
      </c>
      <c r="W11" s="5">
        <v>32704</v>
      </c>
      <c r="X11" s="46">
        <v>52</v>
      </c>
      <c r="Y11" s="5">
        <v>36806</v>
      </c>
      <c r="Z11" s="2">
        <v>46</v>
      </c>
      <c r="AA11" s="5">
        <v>35856</v>
      </c>
      <c r="AB11" s="2">
        <v>61</v>
      </c>
      <c r="AC11" s="5">
        <v>45924</v>
      </c>
      <c r="AD11" s="45">
        <v>63</v>
      </c>
      <c r="AE11" s="47">
        <v>52380</v>
      </c>
      <c r="AF11" s="114"/>
      <c r="AG11" s="47"/>
    </row>
    <row r="12" spans="1:33" ht="12.75" customHeight="1">
      <c r="A12" s="41" t="s">
        <v>118</v>
      </c>
      <c r="B12" s="42">
        <v>594</v>
      </c>
      <c r="D12" s="1"/>
      <c r="E12" s="118">
        <v>774000</v>
      </c>
      <c r="F12" s="43">
        <v>17</v>
      </c>
      <c r="G12" s="44">
        <v>8100</v>
      </c>
      <c r="H12" s="45">
        <v>79</v>
      </c>
      <c r="I12" s="44">
        <v>46565</v>
      </c>
      <c r="J12" s="45">
        <v>62</v>
      </c>
      <c r="K12" s="44">
        <v>35845</v>
      </c>
      <c r="L12" s="45">
        <v>72</v>
      </c>
      <c r="M12" s="44">
        <v>44340</v>
      </c>
      <c r="N12" s="4">
        <v>41</v>
      </c>
      <c r="O12" s="44">
        <v>27336</v>
      </c>
      <c r="P12" s="4">
        <v>30</v>
      </c>
      <c r="Q12" s="44">
        <v>23400</v>
      </c>
      <c r="R12" s="4">
        <v>23</v>
      </c>
      <c r="S12" s="44">
        <v>16835</v>
      </c>
      <c r="T12" s="4">
        <v>34</v>
      </c>
      <c r="U12" s="5">
        <v>26345</v>
      </c>
      <c r="V12" s="4">
        <v>29</v>
      </c>
      <c r="W12" s="5">
        <v>21279</v>
      </c>
      <c r="X12" s="46">
        <v>35</v>
      </c>
      <c r="Y12" s="5">
        <v>29012.5</v>
      </c>
      <c r="Z12" s="2">
        <v>38</v>
      </c>
      <c r="AA12" s="5">
        <v>34224</v>
      </c>
      <c r="AB12" s="2">
        <v>29</v>
      </c>
      <c r="AC12" s="5">
        <v>14021</v>
      </c>
      <c r="AD12" s="45">
        <v>30</v>
      </c>
      <c r="AE12" s="47">
        <v>12491</v>
      </c>
      <c r="AF12" s="114"/>
      <c r="AG12" s="47"/>
    </row>
    <row r="13" spans="1:33" ht="12.75" customHeight="1">
      <c r="A13" s="41" t="s">
        <v>77</v>
      </c>
      <c r="B13" s="42">
        <v>1367</v>
      </c>
      <c r="D13" s="1"/>
      <c r="E13" s="118">
        <v>1769250</v>
      </c>
      <c r="F13" s="43">
        <v>59</v>
      </c>
      <c r="G13" s="44">
        <v>24123</v>
      </c>
      <c r="H13" s="45">
        <v>25</v>
      </c>
      <c r="I13" s="44">
        <v>11452.5</v>
      </c>
      <c r="J13" s="45">
        <v>63</v>
      </c>
      <c r="K13" s="44">
        <v>32346</v>
      </c>
      <c r="L13" s="45">
        <v>33</v>
      </c>
      <c r="M13" s="44">
        <v>19376.5</v>
      </c>
      <c r="N13" s="4">
        <v>54</v>
      </c>
      <c r="O13" s="44">
        <v>32885.5</v>
      </c>
      <c r="P13" s="4">
        <v>36</v>
      </c>
      <c r="Q13" s="44">
        <v>24696</v>
      </c>
      <c r="R13" s="4">
        <v>31</v>
      </c>
      <c r="S13" s="44">
        <v>21138</v>
      </c>
      <c r="T13" s="4">
        <v>81</v>
      </c>
      <c r="U13" s="5">
        <v>58588.5</v>
      </c>
      <c r="V13" s="4">
        <v>57</v>
      </c>
      <c r="W13" s="5">
        <v>41797</v>
      </c>
      <c r="X13" s="46">
        <v>77</v>
      </c>
      <c r="Y13" s="5">
        <v>66167.5</v>
      </c>
      <c r="Z13" s="2">
        <v>86</v>
      </c>
      <c r="AA13" s="5">
        <v>66740</v>
      </c>
      <c r="AB13" s="2">
        <v>103</v>
      </c>
      <c r="AC13" s="5">
        <v>84303</v>
      </c>
      <c r="AD13" s="45">
        <v>102</v>
      </c>
      <c r="AE13" s="47">
        <v>86500</v>
      </c>
      <c r="AF13" s="114"/>
      <c r="AG13" s="47"/>
    </row>
    <row r="14" spans="1:33" ht="12.75" customHeight="1">
      <c r="A14" s="41" t="s">
        <v>109</v>
      </c>
      <c r="B14" s="42">
        <v>4748</v>
      </c>
      <c r="D14" s="1"/>
      <c r="E14" s="118">
        <v>6305500</v>
      </c>
      <c r="F14" s="43">
        <v>807</v>
      </c>
      <c r="G14" s="44">
        <v>456553.5</v>
      </c>
      <c r="H14" s="45">
        <v>935</v>
      </c>
      <c r="I14" s="44">
        <v>536202.5</v>
      </c>
      <c r="J14" s="45">
        <v>663</v>
      </c>
      <c r="K14" s="44">
        <v>409831.5</v>
      </c>
      <c r="L14" s="45">
        <v>587</v>
      </c>
      <c r="M14" s="44">
        <v>406470</v>
      </c>
      <c r="N14" s="4">
        <v>401</v>
      </c>
      <c r="O14" s="44">
        <v>299592</v>
      </c>
      <c r="P14" s="4">
        <v>341</v>
      </c>
      <c r="Q14" s="44">
        <v>267120</v>
      </c>
      <c r="R14" s="4">
        <v>258</v>
      </c>
      <c r="S14" s="44">
        <v>226884</v>
      </c>
      <c r="T14" s="4">
        <v>236</v>
      </c>
      <c r="U14" s="5">
        <v>219742</v>
      </c>
      <c r="V14" s="4">
        <v>326</v>
      </c>
      <c r="W14" s="5">
        <v>323472</v>
      </c>
      <c r="X14" s="46">
        <v>348</v>
      </c>
      <c r="Y14" s="5">
        <v>361768</v>
      </c>
      <c r="Z14" s="2">
        <v>292</v>
      </c>
      <c r="AA14" s="5">
        <v>325042</v>
      </c>
      <c r="AB14" s="2">
        <v>412</v>
      </c>
      <c r="AC14" s="5">
        <v>491147</v>
      </c>
      <c r="AD14" s="45">
        <v>448</v>
      </c>
      <c r="AE14" s="47">
        <v>541881</v>
      </c>
      <c r="AF14" s="114"/>
      <c r="AG14" s="47"/>
    </row>
    <row r="15" spans="1:33" ht="12.75" customHeight="1">
      <c r="A15" s="41" t="s">
        <v>50</v>
      </c>
      <c r="B15" s="42">
        <v>1562</v>
      </c>
      <c r="D15" s="1"/>
      <c r="E15" s="118">
        <v>2085483</v>
      </c>
      <c r="F15" s="43">
        <v>93</v>
      </c>
      <c r="G15" s="44">
        <v>46059</v>
      </c>
      <c r="H15" s="45">
        <v>135</v>
      </c>
      <c r="I15" s="44">
        <v>71263.5</v>
      </c>
      <c r="J15" s="45">
        <v>158</v>
      </c>
      <c r="K15" s="44">
        <v>100719</v>
      </c>
      <c r="L15" s="45">
        <v>96</v>
      </c>
      <c r="M15" s="44">
        <v>71276</v>
      </c>
      <c r="N15" s="4">
        <v>146</v>
      </c>
      <c r="O15" s="44">
        <v>122485</v>
      </c>
      <c r="P15" s="4">
        <v>101</v>
      </c>
      <c r="Q15" s="44">
        <v>81700</v>
      </c>
      <c r="R15" s="4">
        <v>180</v>
      </c>
      <c r="S15" s="44">
        <v>157324</v>
      </c>
      <c r="T15" s="4">
        <v>147</v>
      </c>
      <c r="U15" s="5">
        <v>147200</v>
      </c>
      <c r="V15" s="4">
        <v>193</v>
      </c>
      <c r="W15" s="5">
        <v>176989.5</v>
      </c>
      <c r="X15" s="46">
        <v>216</v>
      </c>
      <c r="Y15" s="5">
        <v>197800</v>
      </c>
      <c r="Z15" s="2">
        <v>114</v>
      </c>
      <c r="AA15" s="5">
        <v>114640</v>
      </c>
      <c r="AB15" s="2">
        <v>123</v>
      </c>
      <c r="AC15" s="5">
        <v>127098</v>
      </c>
      <c r="AD15" s="45">
        <v>154</v>
      </c>
      <c r="AE15" s="47">
        <v>149182</v>
      </c>
      <c r="AF15" s="114"/>
      <c r="AG15" s="47"/>
    </row>
    <row r="16" spans="1:33" ht="12.75" customHeight="1">
      <c r="A16" s="41" t="s">
        <v>78</v>
      </c>
      <c r="B16" s="42">
        <v>1441</v>
      </c>
      <c r="D16" s="1"/>
      <c r="E16" s="118">
        <v>1873500</v>
      </c>
      <c r="F16" s="43">
        <v>14</v>
      </c>
      <c r="G16" s="44">
        <v>7840</v>
      </c>
      <c r="H16" s="45">
        <v>8</v>
      </c>
      <c r="I16" s="44">
        <v>4796</v>
      </c>
      <c r="J16" s="45">
        <v>15</v>
      </c>
      <c r="K16" s="44">
        <v>7305</v>
      </c>
      <c r="L16" s="45">
        <v>5</v>
      </c>
      <c r="M16" s="44">
        <v>2688</v>
      </c>
      <c r="N16" s="4">
        <v>20</v>
      </c>
      <c r="O16" s="44">
        <v>14158</v>
      </c>
      <c r="P16" s="4">
        <v>12</v>
      </c>
      <c r="Q16" s="44">
        <v>8040</v>
      </c>
      <c r="R16" s="4">
        <v>17</v>
      </c>
      <c r="S16" s="44">
        <v>13206</v>
      </c>
      <c r="T16" s="4">
        <v>25</v>
      </c>
      <c r="U16" s="5">
        <v>19869</v>
      </c>
      <c r="V16" s="4">
        <v>18</v>
      </c>
      <c r="W16" s="5">
        <v>14490</v>
      </c>
      <c r="X16" s="46">
        <v>14</v>
      </c>
      <c r="Y16" s="5">
        <v>12600</v>
      </c>
      <c r="Z16" s="2">
        <v>18</v>
      </c>
      <c r="AA16" s="5">
        <v>17438</v>
      </c>
      <c r="AB16" s="2">
        <v>32</v>
      </c>
      <c r="AC16" s="5">
        <v>35583</v>
      </c>
      <c r="AD16" s="45">
        <v>31</v>
      </c>
      <c r="AE16" s="47">
        <v>35844</v>
      </c>
      <c r="AF16" s="114"/>
      <c r="AG16" s="47"/>
    </row>
    <row r="17" spans="1:33" ht="12.75" customHeight="1">
      <c r="A17" s="41" t="s">
        <v>79</v>
      </c>
      <c r="B17" s="42">
        <v>1372</v>
      </c>
      <c r="D17" s="1"/>
      <c r="E17" s="118">
        <v>1875603.99</v>
      </c>
      <c r="F17" s="43">
        <v>64</v>
      </c>
      <c r="G17" s="44">
        <v>34125</v>
      </c>
      <c r="H17" s="45">
        <v>202</v>
      </c>
      <c r="I17" s="44">
        <v>115987</v>
      </c>
      <c r="J17" s="45">
        <v>91</v>
      </c>
      <c r="K17" s="44">
        <v>58446.5</v>
      </c>
      <c r="L17" s="45">
        <v>127</v>
      </c>
      <c r="M17" s="44">
        <v>89830</v>
      </c>
      <c r="N17" s="4">
        <v>79</v>
      </c>
      <c r="O17" s="44">
        <v>58955</v>
      </c>
      <c r="P17" s="4">
        <v>101</v>
      </c>
      <c r="Q17" s="44">
        <v>80379</v>
      </c>
      <c r="R17" s="4">
        <v>91</v>
      </c>
      <c r="S17" s="44">
        <v>78941</v>
      </c>
      <c r="T17" s="4">
        <v>97</v>
      </c>
      <c r="U17" s="5">
        <v>83115.5</v>
      </c>
      <c r="V17" s="4">
        <v>122</v>
      </c>
      <c r="W17" s="5">
        <v>108954</v>
      </c>
      <c r="X17" s="46">
        <v>169</v>
      </c>
      <c r="Y17" s="5">
        <v>155265</v>
      </c>
      <c r="Z17" s="2">
        <v>131</v>
      </c>
      <c r="AA17" s="5">
        <v>122050</v>
      </c>
      <c r="AB17" s="2">
        <v>147</v>
      </c>
      <c r="AC17" s="5">
        <v>160604</v>
      </c>
      <c r="AD17" s="45">
        <v>244</v>
      </c>
      <c r="AE17" s="47">
        <v>273705</v>
      </c>
      <c r="AF17" s="114"/>
      <c r="AG17" s="47"/>
    </row>
    <row r="18" spans="1:33" ht="12.75" customHeight="1">
      <c r="A18" s="41" t="s">
        <v>82</v>
      </c>
      <c r="B18" s="42">
        <v>2859</v>
      </c>
      <c r="D18" s="1"/>
      <c r="E18" s="118">
        <v>3762643</v>
      </c>
      <c r="F18" s="43">
        <v>54</v>
      </c>
      <c r="G18" s="44">
        <v>30944</v>
      </c>
      <c r="H18" s="45">
        <v>33</v>
      </c>
      <c r="I18" s="44">
        <v>22717.5</v>
      </c>
      <c r="J18" s="45">
        <v>21</v>
      </c>
      <c r="K18" s="44">
        <v>14696</v>
      </c>
      <c r="L18" s="45">
        <v>20</v>
      </c>
      <c r="M18" s="44">
        <v>14850</v>
      </c>
      <c r="N18" s="4">
        <v>18</v>
      </c>
      <c r="O18" s="44">
        <v>17200</v>
      </c>
      <c r="P18" s="4">
        <v>22</v>
      </c>
      <c r="Q18" s="44">
        <v>23414</v>
      </c>
      <c r="R18" s="4">
        <v>22</v>
      </c>
      <c r="S18" s="44">
        <v>24336</v>
      </c>
      <c r="T18" s="4">
        <v>23</v>
      </c>
      <c r="U18" s="5">
        <v>29058</v>
      </c>
      <c r="V18" s="4">
        <v>28</v>
      </c>
      <c r="W18" s="5">
        <v>35250</v>
      </c>
      <c r="X18" s="46">
        <v>26</v>
      </c>
      <c r="Y18" s="5">
        <v>33750</v>
      </c>
      <c r="Z18" s="2">
        <v>18</v>
      </c>
      <c r="AA18" s="5">
        <v>27000</v>
      </c>
      <c r="AB18" s="2">
        <v>22</v>
      </c>
      <c r="AC18" s="5">
        <v>27000</v>
      </c>
      <c r="AD18" s="45">
        <v>22</v>
      </c>
      <c r="AE18" s="47">
        <v>27750</v>
      </c>
      <c r="AF18" s="114"/>
      <c r="AG18" s="47"/>
    </row>
    <row r="19" spans="1:33" ht="12.75" customHeight="1">
      <c r="A19" s="41" t="s">
        <v>108</v>
      </c>
      <c r="B19" s="3">
        <v>1512</v>
      </c>
      <c r="E19" s="115">
        <v>2137992</v>
      </c>
      <c r="F19" s="43">
        <v>281</v>
      </c>
      <c r="G19" s="44">
        <v>173105</v>
      </c>
      <c r="H19" s="45">
        <v>278</v>
      </c>
      <c r="I19" s="44">
        <v>147420</v>
      </c>
      <c r="J19" s="45">
        <v>172</v>
      </c>
      <c r="K19" s="44">
        <v>97684</v>
      </c>
      <c r="L19" s="45">
        <v>220</v>
      </c>
      <c r="M19" s="44">
        <v>142350</v>
      </c>
      <c r="N19" s="4">
        <v>135</v>
      </c>
      <c r="O19" s="44">
        <v>93432</v>
      </c>
      <c r="P19" s="4">
        <v>87</v>
      </c>
      <c r="Q19" s="44">
        <v>63936</v>
      </c>
      <c r="R19" s="4">
        <v>89</v>
      </c>
      <c r="S19" s="44">
        <v>69300</v>
      </c>
      <c r="T19" s="4">
        <v>151</v>
      </c>
      <c r="U19" s="5">
        <v>122016</v>
      </c>
      <c r="V19" s="4">
        <v>160</v>
      </c>
      <c r="W19" s="5">
        <v>131364</v>
      </c>
      <c r="X19" s="46">
        <v>179</v>
      </c>
      <c r="Y19" s="5">
        <v>163880</v>
      </c>
      <c r="Z19" s="2">
        <v>149</v>
      </c>
      <c r="AA19" s="5">
        <v>139264</v>
      </c>
      <c r="AB19" s="2">
        <v>167</v>
      </c>
      <c r="AC19" s="5">
        <v>163944</v>
      </c>
      <c r="AD19" s="45">
        <v>183</v>
      </c>
      <c r="AE19" s="47">
        <v>191886</v>
      </c>
      <c r="AF19" s="114"/>
      <c r="AG19" s="47"/>
    </row>
    <row r="20" spans="1:33" ht="12.75" customHeight="1">
      <c r="A20" s="41" t="s">
        <v>81</v>
      </c>
      <c r="B20" s="42">
        <v>2584</v>
      </c>
      <c r="D20" s="1"/>
      <c r="E20" s="118">
        <v>3488286</v>
      </c>
      <c r="F20" s="43">
        <v>155</v>
      </c>
      <c r="G20" s="44">
        <v>95149.5</v>
      </c>
      <c r="H20" s="45">
        <v>111</v>
      </c>
      <c r="I20" s="44">
        <v>74985</v>
      </c>
      <c r="J20" s="45">
        <v>97</v>
      </c>
      <c r="K20" s="44">
        <v>71068</v>
      </c>
      <c r="L20" s="45">
        <v>142</v>
      </c>
      <c r="M20" s="44">
        <v>137495</v>
      </c>
      <c r="N20" s="4">
        <v>126</v>
      </c>
      <c r="O20" s="44">
        <v>119063</v>
      </c>
      <c r="P20" s="4">
        <v>119</v>
      </c>
      <c r="Q20" s="44">
        <v>119129</v>
      </c>
      <c r="R20" s="4">
        <v>156</v>
      </c>
      <c r="S20" s="44">
        <v>201000</v>
      </c>
      <c r="T20" s="4">
        <v>196</v>
      </c>
      <c r="U20" s="5">
        <v>244130</v>
      </c>
      <c r="V20" s="4">
        <v>205</v>
      </c>
      <c r="W20" s="5">
        <v>264750</v>
      </c>
      <c r="X20" s="46">
        <v>235</v>
      </c>
      <c r="Y20" s="5">
        <v>295500</v>
      </c>
      <c r="Z20" s="2">
        <v>211</v>
      </c>
      <c r="AA20" s="5">
        <v>270865</v>
      </c>
      <c r="AB20" s="2">
        <v>565</v>
      </c>
      <c r="AC20" s="5">
        <v>736984</v>
      </c>
      <c r="AD20" s="45">
        <v>1075</v>
      </c>
      <c r="AE20" s="47">
        <v>983747</v>
      </c>
      <c r="AF20" s="114"/>
      <c r="AG20" s="47"/>
    </row>
    <row r="21" spans="1:33" ht="12.75" customHeight="1">
      <c r="A21" s="41" t="s">
        <v>49</v>
      </c>
      <c r="B21" s="42">
        <v>2046</v>
      </c>
      <c r="D21" s="1"/>
      <c r="E21" s="118">
        <v>2572720</v>
      </c>
      <c r="F21" s="43">
        <v>117</v>
      </c>
      <c r="G21" s="44">
        <v>94849.5</v>
      </c>
      <c r="H21" s="45">
        <v>148</v>
      </c>
      <c r="I21" s="44">
        <v>121462</v>
      </c>
      <c r="J21" s="45">
        <v>120</v>
      </c>
      <c r="K21" s="44">
        <v>110089.5</v>
      </c>
      <c r="L21" s="45">
        <v>87</v>
      </c>
      <c r="M21" s="44">
        <v>83013</v>
      </c>
      <c r="N21" s="4">
        <v>58</v>
      </c>
      <c r="O21" s="44">
        <v>66450</v>
      </c>
      <c r="P21" s="4">
        <v>53</v>
      </c>
      <c r="Q21" s="44">
        <v>67620</v>
      </c>
      <c r="R21" s="4">
        <v>78</v>
      </c>
      <c r="S21" s="44">
        <v>102000</v>
      </c>
      <c r="T21" s="4">
        <v>113</v>
      </c>
      <c r="U21" s="5">
        <v>135000</v>
      </c>
      <c r="V21" s="4">
        <v>238</v>
      </c>
      <c r="W21" s="5">
        <v>294750</v>
      </c>
      <c r="X21" s="46">
        <v>253</v>
      </c>
      <c r="Y21" s="5">
        <v>325500</v>
      </c>
      <c r="Z21" s="2">
        <v>182</v>
      </c>
      <c r="AA21" s="5">
        <v>240750</v>
      </c>
      <c r="AB21" s="2">
        <v>160</v>
      </c>
      <c r="AC21" s="5">
        <v>213750</v>
      </c>
      <c r="AD21" s="45">
        <v>245</v>
      </c>
      <c r="AE21" s="47">
        <v>272603</v>
      </c>
      <c r="AF21" s="114"/>
      <c r="AG21" s="47"/>
    </row>
    <row r="22" spans="1:33" ht="12.75" customHeight="1">
      <c r="A22" s="41" t="s">
        <v>110</v>
      </c>
      <c r="B22" s="42">
        <v>5104</v>
      </c>
      <c r="D22" s="1"/>
      <c r="E22" s="118">
        <v>7037318</v>
      </c>
      <c r="F22" s="43">
        <v>166</v>
      </c>
      <c r="G22" s="44">
        <v>157174.5</v>
      </c>
      <c r="H22" s="45">
        <v>152</v>
      </c>
      <c r="I22" s="44">
        <v>167783</v>
      </c>
      <c r="J22" s="45">
        <v>103</v>
      </c>
      <c r="K22" s="44">
        <v>122816</v>
      </c>
      <c r="L22" s="45">
        <v>73</v>
      </c>
      <c r="M22" s="44">
        <v>88537</v>
      </c>
      <c r="N22" s="4">
        <v>67</v>
      </c>
      <c r="O22" s="44">
        <v>87488</v>
      </c>
      <c r="P22" s="4">
        <v>70</v>
      </c>
      <c r="Q22" s="44">
        <v>82371</v>
      </c>
      <c r="R22" s="4">
        <v>75</v>
      </c>
      <c r="S22" s="44">
        <v>95250</v>
      </c>
      <c r="T22" s="4">
        <v>258</v>
      </c>
      <c r="U22" s="5">
        <v>312750</v>
      </c>
      <c r="V22" s="4">
        <v>244</v>
      </c>
      <c r="W22" s="5">
        <v>294994</v>
      </c>
      <c r="X22" s="46">
        <v>199</v>
      </c>
      <c r="Y22" s="5">
        <v>231003</v>
      </c>
      <c r="Z22" s="2">
        <v>214</v>
      </c>
      <c r="AA22" s="5">
        <v>261781</v>
      </c>
      <c r="AB22" s="2">
        <v>235</v>
      </c>
      <c r="AC22" s="5">
        <v>291750</v>
      </c>
      <c r="AD22" s="45">
        <v>212</v>
      </c>
      <c r="AE22" s="47">
        <v>268500</v>
      </c>
      <c r="AF22" s="114"/>
      <c r="AG22" s="47"/>
    </row>
    <row r="23" spans="1:33" ht="12.75" customHeight="1">
      <c r="A23" s="41" t="s">
        <v>80</v>
      </c>
      <c r="B23" s="42">
        <v>1319</v>
      </c>
      <c r="D23" s="1"/>
      <c r="E23" s="118">
        <v>1785000</v>
      </c>
      <c r="F23" s="43">
        <v>75</v>
      </c>
      <c r="G23" s="44">
        <v>43865</v>
      </c>
      <c r="H23" s="45">
        <v>88</v>
      </c>
      <c r="I23" s="44">
        <v>55139.5</v>
      </c>
      <c r="J23" s="45">
        <v>73</v>
      </c>
      <c r="K23" s="44">
        <v>55188</v>
      </c>
      <c r="L23" s="45">
        <v>112</v>
      </c>
      <c r="M23" s="44">
        <v>101355</v>
      </c>
      <c r="N23" s="4">
        <v>125</v>
      </c>
      <c r="O23" s="44">
        <v>118922</v>
      </c>
      <c r="P23" s="4">
        <v>219</v>
      </c>
      <c r="Q23" s="44">
        <v>225259</v>
      </c>
      <c r="R23" s="4">
        <v>142</v>
      </c>
      <c r="S23" s="44">
        <v>155827</v>
      </c>
      <c r="T23" s="4">
        <v>187</v>
      </c>
      <c r="U23" s="5">
        <v>239434</v>
      </c>
      <c r="V23" s="4">
        <v>281</v>
      </c>
      <c r="W23" s="5">
        <v>325500</v>
      </c>
      <c r="X23" s="46">
        <v>251</v>
      </c>
      <c r="Y23" s="5">
        <v>302250</v>
      </c>
      <c r="Z23" s="2">
        <v>207</v>
      </c>
      <c r="AA23" s="5">
        <v>242250</v>
      </c>
      <c r="AB23" s="2">
        <v>289</v>
      </c>
      <c r="AC23" s="5">
        <v>342470</v>
      </c>
      <c r="AD23" s="45">
        <v>578</v>
      </c>
      <c r="AE23" s="47">
        <v>715906</v>
      </c>
      <c r="AF23" s="114"/>
      <c r="AG23" s="47"/>
    </row>
    <row r="24" spans="1:33" ht="12.75" customHeight="1">
      <c r="A24" s="2" t="s">
        <v>23</v>
      </c>
      <c r="B24" s="1">
        <f>SUM(B11:B23)</f>
        <v>26867</v>
      </c>
      <c r="C24" s="48"/>
      <c r="D24" s="48"/>
      <c r="E24" s="115">
        <f>SUM(E11:E23)</f>
        <v>35879045.990000002</v>
      </c>
      <c r="F24" s="43">
        <f t="shared" ref="F24:AE24" si="0">SUM(F11:F23)</f>
        <v>1907</v>
      </c>
      <c r="G24" s="45">
        <f t="shared" si="0"/>
        <v>1173864</v>
      </c>
      <c r="H24" s="45">
        <f t="shared" si="0"/>
        <v>2195</v>
      </c>
      <c r="I24" s="45">
        <f t="shared" si="0"/>
        <v>1376333.5</v>
      </c>
      <c r="J24" s="45">
        <f t="shared" si="0"/>
        <v>1639</v>
      </c>
      <c r="K24" s="45">
        <f t="shared" si="0"/>
        <v>1116556.5</v>
      </c>
      <c r="L24" s="45">
        <f t="shared" si="0"/>
        <v>1598</v>
      </c>
      <c r="M24" s="45">
        <f t="shared" si="0"/>
        <v>1212056.5</v>
      </c>
      <c r="N24" s="45">
        <f t="shared" si="0"/>
        <v>1303</v>
      </c>
      <c r="O24" s="45">
        <f t="shared" si="0"/>
        <v>1076110.5</v>
      </c>
      <c r="P24" s="45">
        <f t="shared" si="0"/>
        <v>1238</v>
      </c>
      <c r="Q24" s="45">
        <f t="shared" si="0"/>
        <v>1096446</v>
      </c>
      <c r="R24" s="45">
        <f t="shared" si="0"/>
        <v>1197</v>
      </c>
      <c r="S24" s="45">
        <f t="shared" si="0"/>
        <v>1185709</v>
      </c>
      <c r="T24" s="45">
        <f t="shared" si="0"/>
        <v>1593</v>
      </c>
      <c r="U24" s="5">
        <f t="shared" si="0"/>
        <v>1667762</v>
      </c>
      <c r="V24" s="45">
        <f t="shared" si="0"/>
        <v>1947</v>
      </c>
      <c r="W24" s="5">
        <f t="shared" si="0"/>
        <v>2066293.5</v>
      </c>
      <c r="X24" s="43">
        <f t="shared" si="0"/>
        <v>2054</v>
      </c>
      <c r="Y24" s="5">
        <f t="shared" si="0"/>
        <v>2211302</v>
      </c>
      <c r="Z24" s="45">
        <f t="shared" si="0"/>
        <v>1706</v>
      </c>
      <c r="AA24" s="5">
        <f t="shared" si="0"/>
        <v>1897900</v>
      </c>
      <c r="AB24" s="45">
        <f t="shared" si="0"/>
        <v>2345</v>
      </c>
      <c r="AC24" s="5">
        <f t="shared" si="0"/>
        <v>2734578</v>
      </c>
      <c r="AD24" s="45">
        <f t="shared" si="0"/>
        <v>3387</v>
      </c>
      <c r="AE24" s="47">
        <f t="shared" si="0"/>
        <v>3612375</v>
      </c>
      <c r="AF24" s="114"/>
      <c r="AG24" s="47"/>
    </row>
    <row r="25" spans="1:33" ht="12.75" customHeight="1">
      <c r="B25" s="1"/>
      <c r="C25" s="1"/>
      <c r="D25" s="1"/>
      <c r="E25" s="116"/>
      <c r="F25" s="43"/>
      <c r="G25" s="44"/>
      <c r="H25" s="45"/>
      <c r="I25" s="44"/>
      <c r="J25" s="45"/>
      <c r="K25" s="44"/>
      <c r="L25" s="45"/>
      <c r="M25" s="44"/>
      <c r="Q25" s="44"/>
      <c r="X25" s="38"/>
      <c r="AD25" s="45"/>
      <c r="AG25" s="47"/>
    </row>
    <row r="26" spans="1:33" ht="15" customHeight="1">
      <c r="A26" s="49" t="s">
        <v>24</v>
      </c>
      <c r="B26" s="1"/>
      <c r="C26" s="1"/>
      <c r="D26" s="1"/>
      <c r="E26" s="116"/>
      <c r="F26" s="43"/>
      <c r="G26" s="44"/>
      <c r="H26" s="45"/>
      <c r="I26" s="44"/>
      <c r="J26" s="45"/>
      <c r="K26" s="44"/>
      <c r="L26" s="45"/>
      <c r="M26" s="44"/>
      <c r="Q26" s="44"/>
      <c r="X26" s="38"/>
      <c r="AD26" s="45"/>
      <c r="AG26" s="47"/>
    </row>
    <row r="27" spans="1:33" ht="12.75" customHeight="1">
      <c r="A27" s="50"/>
      <c r="B27" s="1"/>
      <c r="C27" s="1"/>
      <c r="D27" s="1"/>
      <c r="E27" s="116"/>
      <c r="F27" s="43"/>
      <c r="G27" s="44"/>
      <c r="H27" s="45"/>
      <c r="I27" s="44"/>
      <c r="J27" s="45"/>
      <c r="K27" s="44"/>
      <c r="L27" s="45"/>
      <c r="M27" s="44"/>
      <c r="Q27" s="44"/>
      <c r="X27" s="38"/>
      <c r="AD27" s="45"/>
      <c r="AG27" s="47"/>
    </row>
    <row r="28" spans="1:33" ht="12.75" customHeight="1">
      <c r="A28" s="4" t="s">
        <v>114</v>
      </c>
      <c r="B28" s="1">
        <v>655</v>
      </c>
      <c r="C28" s="1"/>
      <c r="D28" s="1"/>
      <c r="E28" s="116">
        <v>328747</v>
      </c>
      <c r="F28" s="43">
        <v>1</v>
      </c>
      <c r="G28" s="44">
        <v>153</v>
      </c>
      <c r="H28" s="45">
        <v>0</v>
      </c>
      <c r="I28" s="51">
        <v>0</v>
      </c>
      <c r="J28" s="45">
        <v>1</v>
      </c>
      <c r="K28" s="44">
        <v>438</v>
      </c>
      <c r="L28" s="45">
        <v>0</v>
      </c>
      <c r="M28" s="51">
        <v>0</v>
      </c>
      <c r="N28" s="4">
        <v>1</v>
      </c>
      <c r="O28" s="51">
        <v>645</v>
      </c>
      <c r="P28" s="4">
        <v>1</v>
      </c>
      <c r="Q28" s="44">
        <v>558</v>
      </c>
      <c r="R28" s="4">
        <v>3</v>
      </c>
      <c r="S28" s="44">
        <v>981</v>
      </c>
      <c r="T28" s="4">
        <v>9</v>
      </c>
      <c r="U28" s="5">
        <v>4548</v>
      </c>
      <c r="V28" s="4">
        <v>12</v>
      </c>
      <c r="W28" s="5">
        <v>6608.5</v>
      </c>
      <c r="X28" s="46">
        <v>15</v>
      </c>
      <c r="Y28" s="5">
        <v>7702</v>
      </c>
      <c r="Z28" s="2">
        <v>13</v>
      </c>
      <c r="AA28" s="5">
        <v>6082</v>
      </c>
      <c r="AB28" s="2">
        <v>31</v>
      </c>
      <c r="AC28" s="5">
        <v>19891</v>
      </c>
      <c r="AD28" s="45">
        <v>33</v>
      </c>
      <c r="AE28" s="47">
        <v>15300</v>
      </c>
      <c r="AG28" s="47"/>
    </row>
    <row r="29" spans="1:33" ht="12.75" customHeight="1">
      <c r="A29" s="4" t="s">
        <v>97</v>
      </c>
      <c r="B29" s="1">
        <v>546</v>
      </c>
      <c r="C29" s="1"/>
      <c r="D29" s="1"/>
      <c r="E29" s="116">
        <v>262135</v>
      </c>
      <c r="F29" s="43">
        <v>1</v>
      </c>
      <c r="G29" s="44">
        <v>123</v>
      </c>
      <c r="H29" s="45">
        <v>27</v>
      </c>
      <c r="I29" s="44">
        <v>5658</v>
      </c>
      <c r="J29" s="45">
        <v>9</v>
      </c>
      <c r="K29" s="44">
        <v>1584</v>
      </c>
      <c r="L29" s="45">
        <v>3</v>
      </c>
      <c r="M29" s="44">
        <v>540</v>
      </c>
      <c r="N29" s="4">
        <v>0</v>
      </c>
      <c r="O29" s="51">
        <v>0</v>
      </c>
      <c r="P29" s="4">
        <v>2</v>
      </c>
      <c r="Q29" s="44">
        <v>509</v>
      </c>
      <c r="R29" s="4">
        <v>1</v>
      </c>
      <c r="S29" s="44">
        <v>486</v>
      </c>
      <c r="T29" s="4">
        <v>6</v>
      </c>
      <c r="U29" s="5">
        <v>1617</v>
      </c>
      <c r="V29" s="4">
        <v>1</v>
      </c>
      <c r="W29" s="5">
        <v>234</v>
      </c>
      <c r="X29" s="46">
        <v>14</v>
      </c>
      <c r="Y29" s="5">
        <v>5896</v>
      </c>
      <c r="Z29" s="2">
        <v>10</v>
      </c>
      <c r="AA29" s="5">
        <v>4543</v>
      </c>
      <c r="AB29" s="2">
        <v>37</v>
      </c>
      <c r="AC29" s="5">
        <v>20633</v>
      </c>
      <c r="AD29" s="45">
        <v>31</v>
      </c>
      <c r="AE29" s="47">
        <v>13287</v>
      </c>
      <c r="AG29" s="47"/>
    </row>
    <row r="30" spans="1:33" ht="12.75" customHeight="1">
      <c r="A30" s="4" t="s">
        <v>113</v>
      </c>
      <c r="B30" s="1">
        <v>667</v>
      </c>
      <c r="C30" s="1"/>
      <c r="D30" s="1"/>
      <c r="E30" s="116">
        <v>304952</v>
      </c>
      <c r="F30" s="43">
        <v>0</v>
      </c>
      <c r="G30" s="44">
        <v>0</v>
      </c>
      <c r="H30" s="45">
        <v>1</v>
      </c>
      <c r="I30" s="44">
        <v>142.5</v>
      </c>
      <c r="J30" s="45">
        <v>2</v>
      </c>
      <c r="K30" s="44">
        <v>504</v>
      </c>
      <c r="L30" s="45">
        <v>37</v>
      </c>
      <c r="M30" s="44">
        <v>10698</v>
      </c>
      <c r="N30" s="4">
        <v>10</v>
      </c>
      <c r="O30" s="44">
        <v>3168</v>
      </c>
      <c r="P30" s="4">
        <v>3</v>
      </c>
      <c r="Q30" s="44">
        <v>1223.5</v>
      </c>
      <c r="R30" s="4">
        <v>3</v>
      </c>
      <c r="S30" s="44">
        <v>1482</v>
      </c>
      <c r="T30" s="4">
        <v>31</v>
      </c>
      <c r="U30" s="5">
        <v>11453</v>
      </c>
      <c r="V30" s="4">
        <v>20</v>
      </c>
      <c r="W30" s="5">
        <v>8902</v>
      </c>
      <c r="X30" s="46">
        <v>35</v>
      </c>
      <c r="Y30" s="5">
        <v>16148</v>
      </c>
      <c r="Z30" s="2">
        <v>44</v>
      </c>
      <c r="AA30" s="5">
        <v>18513</v>
      </c>
      <c r="AB30" s="2">
        <v>48</v>
      </c>
      <c r="AC30" s="5">
        <v>23483</v>
      </c>
      <c r="AD30" s="45">
        <v>43</v>
      </c>
      <c r="AE30" s="47">
        <v>22560</v>
      </c>
      <c r="AG30" s="47"/>
    </row>
    <row r="31" spans="1:33" ht="12.75" customHeight="1">
      <c r="A31" s="2" t="s">
        <v>102</v>
      </c>
      <c r="B31" s="1">
        <v>1415</v>
      </c>
      <c r="C31" s="1"/>
      <c r="D31" s="1"/>
      <c r="E31" s="116">
        <v>673649</v>
      </c>
      <c r="F31" s="43">
        <v>2</v>
      </c>
      <c r="G31" s="44">
        <v>540</v>
      </c>
      <c r="H31" s="45">
        <v>12</v>
      </c>
      <c r="I31" s="44">
        <v>2994.5</v>
      </c>
      <c r="J31" s="45">
        <v>2</v>
      </c>
      <c r="K31" s="44">
        <v>682.5</v>
      </c>
      <c r="L31" s="45">
        <v>28</v>
      </c>
      <c r="M31" s="44">
        <v>11398.5</v>
      </c>
      <c r="N31" s="4">
        <v>33</v>
      </c>
      <c r="O31" s="44">
        <v>11712</v>
      </c>
      <c r="P31" s="4">
        <v>38</v>
      </c>
      <c r="Q31" s="44">
        <v>14991.5</v>
      </c>
      <c r="R31" s="4">
        <v>32</v>
      </c>
      <c r="S31" s="44">
        <v>14850.5</v>
      </c>
      <c r="T31" s="4">
        <v>38</v>
      </c>
      <c r="U31" s="5">
        <v>18922.5</v>
      </c>
      <c r="V31" s="4">
        <v>27</v>
      </c>
      <c r="W31" s="5">
        <v>12795.5</v>
      </c>
      <c r="X31" s="46">
        <v>34</v>
      </c>
      <c r="Y31" s="5">
        <v>15390.5</v>
      </c>
      <c r="Z31" s="2">
        <v>17</v>
      </c>
      <c r="AA31" s="5">
        <v>8501</v>
      </c>
      <c r="AB31" s="2">
        <v>33</v>
      </c>
      <c r="AC31" s="5">
        <v>15134</v>
      </c>
      <c r="AD31" s="45">
        <v>88</v>
      </c>
      <c r="AE31" s="47">
        <v>38796</v>
      </c>
      <c r="AG31" s="47"/>
    </row>
    <row r="32" spans="1:33" ht="12.75" customHeight="1">
      <c r="A32" s="4" t="s">
        <v>96</v>
      </c>
      <c r="B32" s="1">
        <v>609</v>
      </c>
      <c r="C32" s="1"/>
      <c r="D32" s="1"/>
      <c r="E32" s="116">
        <v>296396</v>
      </c>
      <c r="F32" s="43">
        <v>3</v>
      </c>
      <c r="G32" s="44">
        <v>780</v>
      </c>
      <c r="H32" s="45">
        <v>3</v>
      </c>
      <c r="I32" s="44">
        <v>1224</v>
      </c>
      <c r="J32" s="45">
        <v>2</v>
      </c>
      <c r="K32" s="44">
        <v>596</v>
      </c>
      <c r="L32" s="45">
        <v>36</v>
      </c>
      <c r="M32" s="44">
        <v>12267</v>
      </c>
      <c r="N32" s="4">
        <v>13</v>
      </c>
      <c r="O32" s="44">
        <v>6165</v>
      </c>
      <c r="P32" s="4">
        <v>26</v>
      </c>
      <c r="Q32" s="44">
        <v>11239</v>
      </c>
      <c r="R32" s="4">
        <v>21</v>
      </c>
      <c r="S32" s="44">
        <v>7614</v>
      </c>
      <c r="T32" s="4">
        <v>11</v>
      </c>
      <c r="U32" s="5">
        <v>4907.5</v>
      </c>
      <c r="V32" s="4">
        <v>29</v>
      </c>
      <c r="W32" s="5">
        <v>12472.5</v>
      </c>
      <c r="X32" s="46">
        <v>53</v>
      </c>
      <c r="Y32" s="5">
        <v>22022.5</v>
      </c>
      <c r="Z32" s="2">
        <v>43</v>
      </c>
      <c r="AA32" s="5">
        <v>20216</v>
      </c>
      <c r="AB32" s="2">
        <v>109</v>
      </c>
      <c r="AC32" s="5">
        <v>65006</v>
      </c>
      <c r="AD32" s="45">
        <v>88</v>
      </c>
      <c r="AE32" s="47">
        <v>42918</v>
      </c>
      <c r="AG32" s="47"/>
    </row>
    <row r="33" spans="1:33" ht="12.75" customHeight="1">
      <c r="A33" s="4" t="s">
        <v>48</v>
      </c>
      <c r="B33" s="1">
        <v>348</v>
      </c>
      <c r="C33" s="1"/>
      <c r="D33" s="1"/>
      <c r="E33" s="116">
        <v>166132</v>
      </c>
      <c r="F33" s="43">
        <v>23</v>
      </c>
      <c r="G33" s="44">
        <v>11912</v>
      </c>
      <c r="H33" s="45">
        <v>48</v>
      </c>
      <c r="I33" s="44">
        <v>24974</v>
      </c>
      <c r="J33" s="45">
        <v>21</v>
      </c>
      <c r="K33" s="44">
        <v>10224</v>
      </c>
      <c r="L33" s="45">
        <v>8</v>
      </c>
      <c r="M33" s="44">
        <v>3239.5</v>
      </c>
      <c r="N33" s="4">
        <v>29</v>
      </c>
      <c r="O33" s="44">
        <v>14087.5</v>
      </c>
      <c r="P33" s="4">
        <v>19</v>
      </c>
      <c r="Q33" s="44">
        <v>11880</v>
      </c>
      <c r="R33" s="4">
        <v>17</v>
      </c>
      <c r="S33" s="44">
        <v>8784.5</v>
      </c>
      <c r="T33" s="4">
        <v>34</v>
      </c>
      <c r="U33" s="5">
        <v>21107.5</v>
      </c>
      <c r="V33" s="4">
        <v>21</v>
      </c>
      <c r="W33" s="5">
        <v>14344</v>
      </c>
      <c r="X33" s="46">
        <v>25</v>
      </c>
      <c r="Y33" s="5">
        <v>18294.5</v>
      </c>
      <c r="Z33" s="2">
        <v>51</v>
      </c>
      <c r="AA33" s="5">
        <v>34841</v>
      </c>
      <c r="AB33" s="2">
        <v>79</v>
      </c>
      <c r="AC33" s="5">
        <v>54442</v>
      </c>
      <c r="AD33" s="45">
        <v>78</v>
      </c>
      <c r="AE33" s="47">
        <v>49795</v>
      </c>
      <c r="AG33" s="47"/>
    </row>
    <row r="34" spans="1:33" ht="12.75" customHeight="1">
      <c r="A34" s="2" t="s">
        <v>74</v>
      </c>
      <c r="B34" s="1">
        <v>662</v>
      </c>
      <c r="C34" s="1"/>
      <c r="D34" s="1"/>
      <c r="E34" s="116">
        <v>329695</v>
      </c>
      <c r="F34" s="43"/>
      <c r="G34" s="44"/>
      <c r="H34" s="45"/>
      <c r="I34" s="44"/>
      <c r="J34" s="45"/>
      <c r="K34" s="44"/>
      <c r="L34" s="45"/>
      <c r="M34" s="44"/>
      <c r="O34" s="44"/>
      <c r="P34" s="2">
        <v>0</v>
      </c>
      <c r="Q34" s="51">
        <v>0</v>
      </c>
      <c r="R34" s="2">
        <v>22</v>
      </c>
      <c r="S34" s="44">
        <v>12407.5</v>
      </c>
      <c r="T34" s="4">
        <v>35</v>
      </c>
      <c r="U34" s="5">
        <v>23454.5</v>
      </c>
      <c r="V34" s="4">
        <v>43</v>
      </c>
      <c r="W34" s="5">
        <v>28350</v>
      </c>
      <c r="X34" s="46">
        <v>50</v>
      </c>
      <c r="Y34" s="5">
        <v>33210</v>
      </c>
      <c r="Z34" s="2">
        <v>50</v>
      </c>
      <c r="AA34" s="5">
        <v>31449</v>
      </c>
      <c r="AB34" s="2">
        <v>51</v>
      </c>
      <c r="AC34" s="5">
        <v>37187</v>
      </c>
      <c r="AD34" s="45">
        <v>55</v>
      </c>
      <c r="AE34" s="47">
        <v>39942</v>
      </c>
      <c r="AG34" s="47"/>
    </row>
    <row r="35" spans="1:33" ht="12.75" customHeight="1">
      <c r="A35" s="4" t="s">
        <v>69</v>
      </c>
      <c r="B35" s="1">
        <v>320</v>
      </c>
      <c r="C35" s="1"/>
      <c r="D35" s="1"/>
      <c r="E35" s="116">
        <v>162214</v>
      </c>
      <c r="F35" s="43">
        <v>3</v>
      </c>
      <c r="G35" s="44">
        <v>1290</v>
      </c>
      <c r="H35" s="45">
        <v>22</v>
      </c>
      <c r="I35" s="44">
        <v>7261</v>
      </c>
      <c r="J35" s="45">
        <v>15</v>
      </c>
      <c r="K35" s="44">
        <v>4270.5</v>
      </c>
      <c r="L35" s="45">
        <v>29</v>
      </c>
      <c r="M35" s="44">
        <v>14188</v>
      </c>
      <c r="N35" s="4">
        <v>21</v>
      </c>
      <c r="O35" s="44">
        <v>7753</v>
      </c>
      <c r="P35" s="4">
        <v>16</v>
      </c>
      <c r="Q35" s="44">
        <v>9678.5</v>
      </c>
      <c r="R35" s="4">
        <v>6</v>
      </c>
      <c r="S35" s="44">
        <v>3273</v>
      </c>
      <c r="T35" s="4">
        <v>23</v>
      </c>
      <c r="U35" s="5">
        <v>14865</v>
      </c>
      <c r="V35" s="4">
        <v>7</v>
      </c>
      <c r="W35" s="5">
        <v>4129</v>
      </c>
      <c r="X35" s="46">
        <v>8</v>
      </c>
      <c r="Y35" s="5">
        <v>5005.5</v>
      </c>
      <c r="Z35" s="2">
        <v>27</v>
      </c>
      <c r="AA35" s="5">
        <v>19208</v>
      </c>
      <c r="AB35" s="2">
        <v>29</v>
      </c>
      <c r="AC35" s="5">
        <v>26622</v>
      </c>
      <c r="AD35" s="45">
        <v>29</v>
      </c>
      <c r="AE35" s="47">
        <v>21517</v>
      </c>
      <c r="AG35" s="47"/>
    </row>
    <row r="36" spans="1:33" ht="12.75" customHeight="1">
      <c r="A36" s="4" t="s">
        <v>75</v>
      </c>
      <c r="B36" s="1">
        <v>1696</v>
      </c>
      <c r="C36" s="1"/>
      <c r="D36" s="1"/>
      <c r="E36" s="116">
        <v>823717</v>
      </c>
      <c r="F36" s="52" t="s">
        <v>25</v>
      </c>
      <c r="G36" s="48" t="s">
        <v>25</v>
      </c>
      <c r="H36" s="48" t="s">
        <v>25</v>
      </c>
      <c r="I36" s="48" t="s">
        <v>25</v>
      </c>
      <c r="J36" s="48" t="s">
        <v>25</v>
      </c>
      <c r="K36" s="48" t="s">
        <v>25</v>
      </c>
      <c r="L36" s="48" t="s">
        <v>25</v>
      </c>
      <c r="M36" s="48" t="s">
        <v>25</v>
      </c>
      <c r="N36" s="48" t="s">
        <v>25</v>
      </c>
      <c r="O36" s="48" t="s">
        <v>25</v>
      </c>
      <c r="P36" s="48" t="s">
        <v>25</v>
      </c>
      <c r="Q36" s="48" t="s">
        <v>25</v>
      </c>
      <c r="R36" s="45">
        <v>2</v>
      </c>
      <c r="S36" s="44">
        <v>758.5</v>
      </c>
      <c r="T36" s="45">
        <v>9</v>
      </c>
      <c r="U36" s="5">
        <v>4332</v>
      </c>
      <c r="V36" s="4">
        <v>33</v>
      </c>
      <c r="W36" s="5">
        <v>17120</v>
      </c>
      <c r="X36" s="46">
        <v>54</v>
      </c>
      <c r="Y36" s="5">
        <v>25210.5</v>
      </c>
      <c r="Z36" s="2">
        <v>35</v>
      </c>
      <c r="AA36" s="5">
        <v>19043</v>
      </c>
      <c r="AB36" s="2">
        <v>65</v>
      </c>
      <c r="AC36" s="5">
        <v>39224</v>
      </c>
      <c r="AD36" s="45">
        <v>75</v>
      </c>
      <c r="AE36" s="47">
        <v>36414</v>
      </c>
      <c r="AG36" s="47"/>
    </row>
    <row r="37" spans="1:33" ht="12.75" customHeight="1">
      <c r="A37" s="4" t="s">
        <v>71</v>
      </c>
      <c r="B37" s="1">
        <v>526</v>
      </c>
      <c r="C37" s="1"/>
      <c r="D37" s="1"/>
      <c r="E37" s="116">
        <v>220450</v>
      </c>
      <c r="F37" s="43">
        <v>1</v>
      </c>
      <c r="G37" s="44">
        <v>240.5</v>
      </c>
      <c r="H37" s="45">
        <v>7</v>
      </c>
      <c r="I37" s="44">
        <v>1894.5</v>
      </c>
      <c r="J37" s="45">
        <v>1</v>
      </c>
      <c r="K37" s="44">
        <v>180</v>
      </c>
      <c r="L37" s="45">
        <v>0</v>
      </c>
      <c r="M37" s="51">
        <v>0</v>
      </c>
      <c r="N37" s="4">
        <v>16</v>
      </c>
      <c r="O37" s="44">
        <v>3947.5</v>
      </c>
      <c r="P37" s="4">
        <v>12</v>
      </c>
      <c r="Q37" s="44">
        <v>3903</v>
      </c>
      <c r="R37" s="4">
        <v>9</v>
      </c>
      <c r="S37" s="44">
        <v>3032</v>
      </c>
      <c r="T37" s="4">
        <v>22</v>
      </c>
      <c r="U37" s="5">
        <v>9513.5</v>
      </c>
      <c r="V37" s="4">
        <v>8</v>
      </c>
      <c r="W37" s="5">
        <v>3720</v>
      </c>
      <c r="X37" s="46">
        <v>18</v>
      </c>
      <c r="Y37" s="5">
        <v>7729.5</v>
      </c>
      <c r="Z37" s="2">
        <v>11</v>
      </c>
      <c r="AA37" s="5">
        <v>3963</v>
      </c>
      <c r="AB37" s="2">
        <v>16</v>
      </c>
      <c r="AC37" s="5">
        <v>8010</v>
      </c>
      <c r="AD37" s="45">
        <v>26</v>
      </c>
      <c r="AE37" s="47">
        <v>12384</v>
      </c>
      <c r="AG37" s="47"/>
    </row>
    <row r="38" spans="1:33" ht="12.75" customHeight="1">
      <c r="A38" s="2" t="s">
        <v>128</v>
      </c>
      <c r="B38" s="1">
        <v>1747</v>
      </c>
      <c r="C38" s="1"/>
      <c r="D38" s="1"/>
      <c r="E38" s="116">
        <v>768870</v>
      </c>
      <c r="F38" s="43">
        <v>1</v>
      </c>
      <c r="G38" s="44">
        <v>484.5</v>
      </c>
      <c r="H38" s="45">
        <v>5</v>
      </c>
      <c r="I38" s="44">
        <v>1844.5</v>
      </c>
      <c r="J38" s="45">
        <v>4</v>
      </c>
      <c r="K38" s="44">
        <v>1007.5</v>
      </c>
      <c r="L38" s="45">
        <v>0</v>
      </c>
      <c r="M38" s="51">
        <v>0</v>
      </c>
      <c r="N38" s="4">
        <v>2</v>
      </c>
      <c r="O38" s="44">
        <v>574.5</v>
      </c>
      <c r="P38" s="4">
        <v>5</v>
      </c>
      <c r="Q38" s="44">
        <v>1700</v>
      </c>
      <c r="R38" s="4">
        <v>0</v>
      </c>
      <c r="S38" s="51">
        <v>0</v>
      </c>
      <c r="T38" s="4">
        <v>8</v>
      </c>
      <c r="U38" s="5">
        <v>2415</v>
      </c>
      <c r="V38" s="4">
        <v>13</v>
      </c>
      <c r="W38" s="5">
        <v>4179</v>
      </c>
      <c r="X38" s="46">
        <v>17</v>
      </c>
      <c r="Y38" s="5">
        <v>7530.5</v>
      </c>
      <c r="Z38" s="2">
        <v>21</v>
      </c>
      <c r="AA38" s="5">
        <v>7767</v>
      </c>
      <c r="AB38" s="2">
        <v>24</v>
      </c>
      <c r="AC38" s="5">
        <v>9940</v>
      </c>
      <c r="AD38" s="45">
        <v>80</v>
      </c>
      <c r="AE38" s="47">
        <v>28040</v>
      </c>
      <c r="AG38" s="47"/>
    </row>
    <row r="39" spans="1:33" ht="12.75" customHeight="1">
      <c r="A39" s="4" t="s">
        <v>72</v>
      </c>
      <c r="B39" s="1">
        <v>581</v>
      </c>
      <c r="C39" s="1"/>
      <c r="D39" s="1"/>
      <c r="E39" s="116">
        <v>312344</v>
      </c>
      <c r="F39" s="43">
        <v>2</v>
      </c>
      <c r="G39" s="44">
        <v>342</v>
      </c>
      <c r="H39" s="45">
        <v>4</v>
      </c>
      <c r="I39" s="44">
        <v>615</v>
      </c>
      <c r="J39" s="45">
        <v>24</v>
      </c>
      <c r="K39" s="44">
        <v>6258.5</v>
      </c>
      <c r="L39" s="45">
        <v>52</v>
      </c>
      <c r="M39" s="44">
        <v>20259.5</v>
      </c>
      <c r="N39" s="4">
        <v>37</v>
      </c>
      <c r="O39" s="44">
        <v>12458</v>
      </c>
      <c r="P39" s="2">
        <v>20</v>
      </c>
      <c r="Q39" s="51">
        <v>9630</v>
      </c>
      <c r="R39" s="2">
        <v>15</v>
      </c>
      <c r="S39" s="44">
        <v>7433</v>
      </c>
      <c r="T39" s="4">
        <v>36</v>
      </c>
      <c r="U39" s="5">
        <v>22835.5</v>
      </c>
      <c r="V39" s="4">
        <v>25</v>
      </c>
      <c r="W39" s="5">
        <v>14863.5</v>
      </c>
      <c r="X39" s="46">
        <v>30</v>
      </c>
      <c r="Y39" s="5">
        <v>18048</v>
      </c>
      <c r="Z39" s="2">
        <v>31</v>
      </c>
      <c r="AA39" s="5">
        <v>18424</v>
      </c>
      <c r="AB39" s="2">
        <v>49</v>
      </c>
      <c r="AC39" s="5">
        <v>33520</v>
      </c>
      <c r="AD39" s="45">
        <v>61</v>
      </c>
      <c r="AE39" s="47">
        <v>28224</v>
      </c>
      <c r="AG39" s="47"/>
    </row>
    <row r="40" spans="1:33" ht="12.75" customHeight="1">
      <c r="A40" s="4" t="s">
        <v>135</v>
      </c>
      <c r="B40" s="1">
        <v>245</v>
      </c>
      <c r="C40" s="1"/>
      <c r="D40" s="1"/>
      <c r="E40" s="116">
        <v>261348</v>
      </c>
      <c r="F40" s="43">
        <v>74</v>
      </c>
      <c r="G40" s="44">
        <v>79494</v>
      </c>
      <c r="H40" s="45">
        <v>93</v>
      </c>
      <c r="I40" s="44">
        <v>133738.5</v>
      </c>
      <c r="J40" s="45">
        <v>53</v>
      </c>
      <c r="K40" s="44">
        <v>77401</v>
      </c>
      <c r="L40" s="45">
        <v>65</v>
      </c>
      <c r="M40" s="44">
        <v>95207</v>
      </c>
      <c r="N40" s="4">
        <v>33</v>
      </c>
      <c r="O40" s="44">
        <v>45000</v>
      </c>
      <c r="P40" s="45">
        <v>16</v>
      </c>
      <c r="Q40" s="44">
        <v>21017</v>
      </c>
      <c r="R40" s="4">
        <v>26</v>
      </c>
      <c r="S40" s="44">
        <v>38250</v>
      </c>
      <c r="T40" s="4">
        <v>60</v>
      </c>
      <c r="U40" s="5">
        <v>55256</v>
      </c>
      <c r="V40" s="4">
        <v>62</v>
      </c>
      <c r="W40" s="5">
        <v>83866</v>
      </c>
      <c r="X40" s="46">
        <v>29</v>
      </c>
      <c r="Y40" s="5">
        <v>39750</v>
      </c>
      <c r="Z40" s="2">
        <v>17</v>
      </c>
      <c r="AA40" s="5">
        <v>20499</v>
      </c>
      <c r="AB40" s="2">
        <v>18</v>
      </c>
      <c r="AC40" s="5">
        <v>25270</v>
      </c>
      <c r="AD40" s="45">
        <v>18</v>
      </c>
      <c r="AE40" s="47">
        <v>21660</v>
      </c>
      <c r="AG40" s="47"/>
    </row>
    <row r="41" spans="1:33" ht="12.75" customHeight="1">
      <c r="A41" s="4" t="s">
        <v>70</v>
      </c>
      <c r="B41" s="1">
        <v>734</v>
      </c>
      <c r="C41" s="1"/>
      <c r="D41" s="1"/>
      <c r="E41" s="116">
        <v>376815</v>
      </c>
      <c r="F41" s="43">
        <v>7</v>
      </c>
      <c r="G41" s="44">
        <v>1826</v>
      </c>
      <c r="H41" s="45">
        <v>3</v>
      </c>
      <c r="I41" s="44">
        <v>688</v>
      </c>
      <c r="J41" s="45">
        <v>13</v>
      </c>
      <c r="K41" s="44">
        <v>3628</v>
      </c>
      <c r="L41" s="45">
        <v>40</v>
      </c>
      <c r="M41" s="44">
        <v>13200.5</v>
      </c>
      <c r="N41" s="4">
        <v>14</v>
      </c>
      <c r="O41" s="44">
        <v>6270</v>
      </c>
      <c r="P41" s="4">
        <v>21</v>
      </c>
      <c r="Q41" s="44">
        <v>7725.5</v>
      </c>
      <c r="R41" s="4">
        <v>19</v>
      </c>
      <c r="S41" s="44">
        <v>5844.5</v>
      </c>
      <c r="T41" s="4">
        <v>8</v>
      </c>
      <c r="U41" s="5">
        <v>4725</v>
      </c>
      <c r="V41" s="4">
        <v>23</v>
      </c>
      <c r="W41" s="5">
        <v>8805.5</v>
      </c>
      <c r="X41" s="46">
        <v>45</v>
      </c>
      <c r="Y41" s="5">
        <v>17212.5</v>
      </c>
      <c r="Z41" s="2">
        <v>26</v>
      </c>
      <c r="AA41" s="5">
        <v>10732</v>
      </c>
      <c r="AB41" s="2">
        <v>56</v>
      </c>
      <c r="AC41" s="5">
        <v>30741</v>
      </c>
      <c r="AD41" s="45">
        <v>65</v>
      </c>
      <c r="AE41" s="47">
        <v>29356</v>
      </c>
      <c r="AG41" s="47"/>
    </row>
    <row r="42" spans="1:33" ht="12.75" customHeight="1">
      <c r="A42" s="2" t="s">
        <v>23</v>
      </c>
      <c r="B42" s="1">
        <f>SUM(B28:B41)</f>
        <v>10751</v>
      </c>
      <c r="C42" s="1"/>
      <c r="D42" s="1"/>
      <c r="E42" s="115">
        <f>SUM(E28:E41)</f>
        <v>5287464</v>
      </c>
      <c r="F42" s="43">
        <f t="shared" ref="F42:AE42" si="1">SUM(F28:F41)</f>
        <v>118</v>
      </c>
      <c r="G42" s="45">
        <f t="shared" si="1"/>
        <v>97185</v>
      </c>
      <c r="H42" s="45">
        <f t="shared" si="1"/>
        <v>225</v>
      </c>
      <c r="I42" s="45">
        <f t="shared" si="1"/>
        <v>181034.5</v>
      </c>
      <c r="J42" s="45">
        <f t="shared" si="1"/>
        <v>147</v>
      </c>
      <c r="K42" s="45">
        <f t="shared" si="1"/>
        <v>106774</v>
      </c>
      <c r="L42" s="45">
        <f t="shared" si="1"/>
        <v>298</v>
      </c>
      <c r="M42" s="45">
        <f t="shared" si="1"/>
        <v>180998</v>
      </c>
      <c r="N42" s="45">
        <f t="shared" si="1"/>
        <v>209</v>
      </c>
      <c r="O42" s="45">
        <f t="shared" si="1"/>
        <v>111780.5</v>
      </c>
      <c r="P42" s="45">
        <f t="shared" si="1"/>
        <v>179</v>
      </c>
      <c r="Q42" s="45">
        <f t="shared" si="1"/>
        <v>94055</v>
      </c>
      <c r="R42" s="45">
        <f t="shared" si="1"/>
        <v>176</v>
      </c>
      <c r="S42" s="45">
        <f t="shared" si="1"/>
        <v>105196.5</v>
      </c>
      <c r="T42" s="45">
        <f t="shared" si="1"/>
        <v>330</v>
      </c>
      <c r="U42" s="5">
        <f t="shared" si="1"/>
        <v>199952</v>
      </c>
      <c r="V42" s="45">
        <f t="shared" si="1"/>
        <v>324</v>
      </c>
      <c r="W42" s="5">
        <f t="shared" si="1"/>
        <v>220389.5</v>
      </c>
      <c r="X42" s="43">
        <f t="shared" si="1"/>
        <v>427</v>
      </c>
      <c r="Y42" s="5">
        <f t="shared" si="1"/>
        <v>239150</v>
      </c>
      <c r="Z42" s="45">
        <f t="shared" si="1"/>
        <v>396</v>
      </c>
      <c r="AA42" s="5">
        <f t="shared" si="1"/>
        <v>223781</v>
      </c>
      <c r="AB42" s="45">
        <f t="shared" si="1"/>
        <v>645</v>
      </c>
      <c r="AC42" s="5">
        <f t="shared" si="1"/>
        <v>409103</v>
      </c>
      <c r="AD42" s="45">
        <f t="shared" si="1"/>
        <v>770</v>
      </c>
      <c r="AE42" s="47">
        <f t="shared" si="1"/>
        <v>400193</v>
      </c>
      <c r="AF42" s="45"/>
      <c r="AG42" s="47"/>
    </row>
    <row r="43" spans="1:33" ht="12.75" customHeight="1">
      <c r="B43" s="1"/>
      <c r="C43" s="1"/>
      <c r="D43" s="1"/>
      <c r="E43" s="116"/>
      <c r="F43" s="43"/>
      <c r="G43" s="44"/>
      <c r="H43" s="45"/>
      <c r="I43" s="44"/>
      <c r="J43" s="45"/>
      <c r="K43" s="44"/>
      <c r="L43" s="45"/>
      <c r="M43" s="44"/>
      <c r="Q43" s="44"/>
      <c r="S43" s="44"/>
      <c r="X43" s="38"/>
      <c r="AD43" s="45"/>
      <c r="AE43" s="47"/>
      <c r="AG43" s="47"/>
    </row>
    <row r="44" spans="1:33" ht="12.75" customHeight="1" thickBot="1">
      <c r="A44" s="53" t="s">
        <v>26</v>
      </c>
      <c r="B44" s="54">
        <f>SUM(B24+B42)</f>
        <v>37618</v>
      </c>
      <c r="C44" s="54"/>
      <c r="D44" s="54"/>
      <c r="E44" s="119">
        <f t="shared" ref="E44:AE44" si="2">SUM(E24+E42)</f>
        <v>41166509.990000002</v>
      </c>
      <c r="F44" s="55">
        <f t="shared" si="2"/>
        <v>2025</v>
      </c>
      <c r="G44" s="56">
        <f t="shared" si="2"/>
        <v>1271049</v>
      </c>
      <c r="H44" s="56">
        <f t="shared" si="2"/>
        <v>2420</v>
      </c>
      <c r="I44" s="56">
        <f t="shared" si="2"/>
        <v>1557368</v>
      </c>
      <c r="J44" s="56">
        <f t="shared" si="2"/>
        <v>1786</v>
      </c>
      <c r="K44" s="56">
        <f t="shared" si="2"/>
        <v>1223330.5</v>
      </c>
      <c r="L44" s="56">
        <f t="shared" si="2"/>
        <v>1896</v>
      </c>
      <c r="M44" s="56">
        <f t="shared" si="2"/>
        <v>1393054.5</v>
      </c>
      <c r="N44" s="56">
        <f t="shared" si="2"/>
        <v>1512</v>
      </c>
      <c r="O44" s="56">
        <f t="shared" si="2"/>
        <v>1187891</v>
      </c>
      <c r="P44" s="56">
        <f t="shared" si="2"/>
        <v>1417</v>
      </c>
      <c r="Q44" s="56">
        <f t="shared" si="2"/>
        <v>1190501</v>
      </c>
      <c r="R44" s="56">
        <f t="shared" si="2"/>
        <v>1373</v>
      </c>
      <c r="S44" s="56">
        <f t="shared" si="2"/>
        <v>1290905.5</v>
      </c>
      <c r="T44" s="56">
        <f t="shared" si="2"/>
        <v>1923</v>
      </c>
      <c r="U44" s="57">
        <f t="shared" si="2"/>
        <v>1867714</v>
      </c>
      <c r="V44" s="56">
        <f t="shared" si="2"/>
        <v>2271</v>
      </c>
      <c r="W44" s="57">
        <f t="shared" si="2"/>
        <v>2286683</v>
      </c>
      <c r="X44" s="55">
        <f t="shared" si="2"/>
        <v>2481</v>
      </c>
      <c r="Y44" s="57">
        <f t="shared" si="2"/>
        <v>2450452</v>
      </c>
      <c r="Z44" s="56">
        <f t="shared" si="2"/>
        <v>2102</v>
      </c>
      <c r="AA44" s="57">
        <f t="shared" si="2"/>
        <v>2121681</v>
      </c>
      <c r="AB44" s="56">
        <f t="shared" si="2"/>
        <v>2990</v>
      </c>
      <c r="AC44" s="57">
        <f t="shared" si="2"/>
        <v>3143681</v>
      </c>
      <c r="AD44" s="56">
        <f t="shared" si="2"/>
        <v>4157</v>
      </c>
      <c r="AE44" s="58">
        <f t="shared" si="2"/>
        <v>4012568</v>
      </c>
      <c r="AF44" s="41"/>
      <c r="AG44" s="59"/>
    </row>
    <row r="45" spans="1:33" ht="12.75" customHeight="1" thickTop="1">
      <c r="A45" s="2" t="s">
        <v>40</v>
      </c>
      <c r="AG45" s="47"/>
    </row>
    <row r="46" spans="1:33" ht="12.75" customHeight="1">
      <c r="A46" s="2" t="s">
        <v>35</v>
      </c>
      <c r="AG46" s="47"/>
    </row>
    <row r="47" spans="1:33" ht="12.75" customHeight="1">
      <c r="A47" s="2"/>
      <c r="AG47" s="47"/>
    </row>
    <row r="48" spans="1:33" ht="12.75" customHeight="1">
      <c r="A48" s="2" t="s">
        <v>34</v>
      </c>
      <c r="F48" s="45"/>
      <c r="G48" s="44"/>
      <c r="H48" s="45"/>
      <c r="I48" s="44"/>
      <c r="J48" s="45"/>
      <c r="K48" s="44"/>
      <c r="L48" s="45"/>
      <c r="M48" s="44"/>
      <c r="AG48" s="47"/>
    </row>
    <row r="49" spans="1:33" ht="12.75" customHeight="1">
      <c r="A49" s="2" t="s">
        <v>130</v>
      </c>
      <c r="F49" s="45"/>
      <c r="G49" s="44"/>
      <c r="H49" s="45"/>
      <c r="I49" s="44"/>
      <c r="J49" s="45"/>
      <c r="K49" s="44"/>
      <c r="L49" s="45"/>
      <c r="M49" s="44"/>
      <c r="AG49" s="47"/>
    </row>
    <row r="50" spans="1:33" ht="12.75" customHeight="1">
      <c r="A50" s="6" t="s">
        <v>139</v>
      </c>
      <c r="B50" s="7"/>
      <c r="C50" s="7"/>
      <c r="D50" s="7"/>
      <c r="E50" s="116"/>
      <c r="F50" s="60"/>
      <c r="G50" s="61"/>
      <c r="H50" s="60"/>
      <c r="I50" s="61"/>
      <c r="J50" s="60"/>
      <c r="K50" s="61"/>
      <c r="L50" s="60"/>
      <c r="M50" s="61"/>
      <c r="N50" s="6"/>
      <c r="O50" s="6"/>
      <c r="P50" s="6"/>
      <c r="Q50" s="6"/>
      <c r="R50" s="6"/>
      <c r="S50" s="6"/>
      <c r="T50" s="6"/>
      <c r="U50" s="8"/>
      <c r="V50" s="6"/>
      <c r="W50" s="8"/>
      <c r="X50" s="6"/>
      <c r="Y50" s="8"/>
      <c r="Z50" s="6"/>
      <c r="AA50" s="8"/>
      <c r="AF50" s="9"/>
      <c r="AG50" s="59"/>
    </row>
    <row r="51" spans="1:33" ht="12.75" customHeight="1" thickBot="1">
      <c r="A51" s="6" t="s">
        <v>137</v>
      </c>
      <c r="B51" s="7"/>
      <c r="C51" s="7"/>
      <c r="D51" s="7"/>
      <c r="E51" s="116"/>
      <c r="F51" s="60"/>
      <c r="G51" s="61"/>
      <c r="H51" s="60"/>
      <c r="I51" s="61"/>
      <c r="J51" s="60"/>
      <c r="K51" s="61"/>
      <c r="L51" s="60"/>
      <c r="M51" s="61"/>
      <c r="N51" s="6"/>
      <c r="O51" s="6"/>
      <c r="P51" s="6"/>
      <c r="Q51" s="6"/>
      <c r="R51" s="6"/>
      <c r="S51" s="6"/>
      <c r="T51" s="6"/>
      <c r="U51" s="8"/>
      <c r="V51" s="6"/>
      <c r="W51" s="8"/>
      <c r="X51" s="6"/>
      <c r="Y51" s="8"/>
      <c r="Z51" s="6"/>
      <c r="AA51" s="8"/>
      <c r="AF51" s="9"/>
      <c r="AG51" s="59"/>
    </row>
    <row r="52" spans="1:33" ht="12.75" customHeight="1" thickTop="1">
      <c r="A52" s="126" t="s">
        <v>138</v>
      </c>
      <c r="B52" s="126"/>
      <c r="C52" s="126"/>
      <c r="D52" s="126"/>
      <c r="E52" s="127"/>
      <c r="F52" s="11" t="s">
        <v>0</v>
      </c>
      <c r="G52" s="10"/>
      <c r="H52" s="10" t="s">
        <v>1</v>
      </c>
      <c r="I52" s="10"/>
      <c r="J52" s="12" t="s">
        <v>2</v>
      </c>
      <c r="K52" s="12"/>
      <c r="L52" s="12" t="s">
        <v>3</v>
      </c>
      <c r="M52" s="12"/>
      <c r="N52" s="12" t="s">
        <v>4</v>
      </c>
      <c r="O52" s="12"/>
      <c r="P52" s="12" t="s">
        <v>5</v>
      </c>
      <c r="Q52" s="12"/>
      <c r="R52" s="12" t="s">
        <v>6</v>
      </c>
      <c r="S52" s="12"/>
      <c r="T52" s="12" t="s">
        <v>7</v>
      </c>
      <c r="U52" s="13"/>
      <c r="V52" s="12" t="s">
        <v>8</v>
      </c>
      <c r="W52" s="13"/>
      <c r="X52" s="14" t="s">
        <v>9</v>
      </c>
      <c r="Y52" s="13"/>
      <c r="Z52" s="12" t="s">
        <v>10</v>
      </c>
      <c r="AA52" s="13"/>
      <c r="AB52" s="12" t="s">
        <v>11</v>
      </c>
      <c r="AC52" s="13"/>
      <c r="AD52" s="12" t="s">
        <v>12</v>
      </c>
      <c r="AE52" s="13"/>
      <c r="AF52" s="15"/>
      <c r="AG52" s="62"/>
    </row>
    <row r="53" spans="1:33" ht="12.75" customHeight="1">
      <c r="B53" s="3" t="s">
        <v>13</v>
      </c>
      <c r="E53" s="123"/>
      <c r="F53" s="19" t="s">
        <v>13</v>
      </c>
      <c r="G53" s="3" t="s">
        <v>14</v>
      </c>
      <c r="H53" s="3" t="s">
        <v>13</v>
      </c>
      <c r="I53" s="3" t="s">
        <v>14</v>
      </c>
      <c r="J53" s="3" t="s">
        <v>13</v>
      </c>
      <c r="K53" s="3" t="s">
        <v>14</v>
      </c>
      <c r="L53" s="1" t="s">
        <v>13</v>
      </c>
      <c r="M53" s="63" t="s">
        <v>14</v>
      </c>
      <c r="N53" s="1" t="s">
        <v>13</v>
      </c>
      <c r="O53" s="63" t="s">
        <v>14</v>
      </c>
      <c r="P53" s="3" t="s">
        <v>13</v>
      </c>
      <c r="R53" s="3" t="s">
        <v>13</v>
      </c>
      <c r="T53" s="3" t="s">
        <v>13</v>
      </c>
      <c r="U53" s="18"/>
      <c r="V53" s="3" t="s">
        <v>13</v>
      </c>
      <c r="W53" s="18"/>
      <c r="X53" s="17" t="s">
        <v>13</v>
      </c>
      <c r="Y53" s="18"/>
      <c r="Z53" s="3" t="s">
        <v>13</v>
      </c>
      <c r="AA53" s="18"/>
      <c r="AB53" s="3" t="s">
        <v>13</v>
      </c>
      <c r="AC53" s="18"/>
      <c r="AD53" s="3" t="s">
        <v>13</v>
      </c>
      <c r="AE53" s="18"/>
      <c r="AF53" s="19"/>
      <c r="AG53" s="64"/>
    </row>
    <row r="54" spans="1:33" ht="12.75" customHeight="1">
      <c r="B54" s="21" t="s">
        <v>15</v>
      </c>
      <c r="C54" s="21"/>
      <c r="D54" s="21"/>
      <c r="E54" s="124" t="s">
        <v>14</v>
      </c>
      <c r="F54" s="19" t="s">
        <v>16</v>
      </c>
      <c r="G54" s="3" t="s">
        <v>17</v>
      </c>
      <c r="H54" s="3" t="s">
        <v>16</v>
      </c>
      <c r="I54" s="3" t="s">
        <v>17</v>
      </c>
      <c r="J54" s="3" t="s">
        <v>16</v>
      </c>
      <c r="K54" s="3" t="s">
        <v>17</v>
      </c>
      <c r="L54" s="1" t="s">
        <v>16</v>
      </c>
      <c r="M54" s="63" t="s">
        <v>17</v>
      </c>
      <c r="N54" s="1" t="s">
        <v>16</v>
      </c>
      <c r="O54" s="63" t="s">
        <v>17</v>
      </c>
      <c r="P54" s="21" t="s">
        <v>15</v>
      </c>
      <c r="Q54" s="3" t="s">
        <v>14</v>
      </c>
      <c r="R54" s="21" t="s">
        <v>18</v>
      </c>
      <c r="S54" s="3" t="s">
        <v>14</v>
      </c>
      <c r="T54" s="21" t="s">
        <v>18</v>
      </c>
      <c r="U54" s="22" t="s">
        <v>14</v>
      </c>
      <c r="V54" s="21" t="s">
        <v>18</v>
      </c>
      <c r="W54" s="22" t="s">
        <v>14</v>
      </c>
      <c r="X54" s="23" t="s">
        <v>18</v>
      </c>
      <c r="Y54" s="22" t="s">
        <v>14</v>
      </c>
      <c r="Z54" s="21" t="s">
        <v>18</v>
      </c>
      <c r="AA54" s="22" t="s">
        <v>14</v>
      </c>
      <c r="AB54" s="21" t="s">
        <v>18</v>
      </c>
      <c r="AC54" s="22" t="s">
        <v>14</v>
      </c>
      <c r="AD54" s="21" t="s">
        <v>18</v>
      </c>
      <c r="AE54" s="22" t="s">
        <v>14</v>
      </c>
      <c r="AF54" s="24"/>
      <c r="AG54" s="65"/>
    </row>
    <row r="55" spans="1:33" ht="12.75" customHeight="1">
      <c r="A55" s="4" t="s">
        <v>19</v>
      </c>
      <c r="B55" s="3" t="s">
        <v>20</v>
      </c>
      <c r="E55" s="125" t="s">
        <v>21</v>
      </c>
      <c r="F55" s="19" t="s">
        <v>20</v>
      </c>
      <c r="G55" s="3" t="s">
        <v>21</v>
      </c>
      <c r="H55" s="3" t="s">
        <v>20</v>
      </c>
      <c r="I55" s="3" t="s">
        <v>21</v>
      </c>
      <c r="J55" s="3" t="s">
        <v>20</v>
      </c>
      <c r="K55" s="3" t="s">
        <v>21</v>
      </c>
      <c r="L55" s="66" t="s">
        <v>20</v>
      </c>
      <c r="M55" s="67" t="s">
        <v>21</v>
      </c>
      <c r="N55" s="66" t="s">
        <v>20</v>
      </c>
      <c r="O55" s="67" t="s">
        <v>21</v>
      </c>
      <c r="P55" s="7" t="s">
        <v>20</v>
      </c>
      <c r="Q55" s="7" t="s">
        <v>21</v>
      </c>
      <c r="R55" s="7" t="s">
        <v>20</v>
      </c>
      <c r="S55" s="7" t="s">
        <v>21</v>
      </c>
      <c r="T55" s="7" t="s">
        <v>20</v>
      </c>
      <c r="U55" s="26" t="s">
        <v>21</v>
      </c>
      <c r="V55" s="7" t="s">
        <v>20</v>
      </c>
      <c r="W55" s="26" t="s">
        <v>21</v>
      </c>
      <c r="X55" s="27" t="s">
        <v>20</v>
      </c>
      <c r="Y55" s="26" t="s">
        <v>21</v>
      </c>
      <c r="Z55" s="7" t="s">
        <v>20</v>
      </c>
      <c r="AA55" s="26" t="s">
        <v>21</v>
      </c>
      <c r="AB55" s="7" t="s">
        <v>20</v>
      </c>
      <c r="AC55" s="26" t="s">
        <v>21</v>
      </c>
      <c r="AD55" s="7" t="s">
        <v>20</v>
      </c>
      <c r="AE55" s="26" t="s">
        <v>21</v>
      </c>
      <c r="AF55" s="28"/>
      <c r="AG55" s="68"/>
    </row>
    <row r="56" spans="1:33" ht="12.75" customHeight="1">
      <c r="A56" s="30"/>
      <c r="B56" s="69"/>
      <c r="C56" s="69"/>
      <c r="D56" s="69"/>
      <c r="E56" s="117"/>
      <c r="F56" s="70"/>
      <c r="G56" s="71"/>
      <c r="H56" s="72"/>
      <c r="I56" s="71"/>
      <c r="J56" s="72"/>
      <c r="K56" s="71"/>
      <c r="L56" s="73"/>
      <c r="M56" s="74"/>
      <c r="N56" s="33"/>
      <c r="O56" s="33"/>
      <c r="P56" s="33"/>
      <c r="Q56" s="33"/>
      <c r="R56" s="33"/>
      <c r="S56" s="33"/>
      <c r="T56" s="33"/>
      <c r="U56" s="34"/>
      <c r="V56" s="33"/>
      <c r="W56" s="34"/>
      <c r="X56" s="35"/>
      <c r="Y56" s="34"/>
      <c r="Z56" s="33"/>
      <c r="AA56" s="34"/>
      <c r="AB56" s="33"/>
      <c r="AC56" s="34"/>
      <c r="AD56" s="33"/>
      <c r="AE56" s="34"/>
      <c r="AF56" s="9"/>
      <c r="AG56" s="59"/>
    </row>
    <row r="57" spans="1:33" ht="15" customHeight="1">
      <c r="A57" s="49" t="s">
        <v>27</v>
      </c>
      <c r="E57" s="116"/>
      <c r="F57" s="43"/>
      <c r="G57" s="44"/>
      <c r="H57" s="45"/>
      <c r="I57" s="44"/>
      <c r="J57" s="45"/>
      <c r="K57" s="44"/>
      <c r="L57" s="45"/>
      <c r="M57" s="44"/>
      <c r="X57" s="38"/>
      <c r="AF57" s="9"/>
      <c r="AG57" s="59"/>
    </row>
    <row r="58" spans="1:33" ht="12.75" customHeight="1">
      <c r="E58" s="116"/>
      <c r="F58" s="43"/>
      <c r="G58" s="44"/>
      <c r="H58" s="45"/>
      <c r="I58" s="44"/>
      <c r="J58" s="45"/>
      <c r="K58" s="44"/>
      <c r="L58" s="45"/>
      <c r="M58" s="44"/>
      <c r="X58" s="38"/>
      <c r="AF58" s="9"/>
      <c r="AG58" s="59"/>
    </row>
    <row r="59" spans="1:33" ht="12.75" customHeight="1">
      <c r="A59" s="4" t="s">
        <v>119</v>
      </c>
      <c r="B59" s="1">
        <v>296</v>
      </c>
      <c r="C59" s="1"/>
      <c r="D59" s="1"/>
      <c r="E59" s="116">
        <v>402750</v>
      </c>
      <c r="F59" s="43">
        <v>133</v>
      </c>
      <c r="G59" s="44">
        <v>189000</v>
      </c>
      <c r="H59" s="45">
        <v>155</v>
      </c>
      <c r="I59" s="44">
        <v>216000</v>
      </c>
      <c r="J59" s="45">
        <v>164</v>
      </c>
      <c r="K59" s="44">
        <v>223500</v>
      </c>
      <c r="L59" s="45">
        <v>157</v>
      </c>
      <c r="M59" s="44">
        <v>219469.5</v>
      </c>
      <c r="N59" s="4">
        <v>167</v>
      </c>
      <c r="O59" s="44">
        <v>234000</v>
      </c>
      <c r="P59" s="45">
        <v>182</v>
      </c>
      <c r="Q59" s="44">
        <v>244500</v>
      </c>
      <c r="R59" s="4">
        <v>173</v>
      </c>
      <c r="S59" s="44">
        <v>233250</v>
      </c>
      <c r="T59" s="4">
        <v>162</v>
      </c>
      <c r="U59" s="5">
        <v>223500</v>
      </c>
      <c r="V59" s="4">
        <v>185</v>
      </c>
      <c r="W59" s="5">
        <v>250500</v>
      </c>
      <c r="X59" s="46">
        <v>171</v>
      </c>
      <c r="Y59" s="5">
        <v>232500</v>
      </c>
      <c r="Z59" s="2">
        <v>175</v>
      </c>
      <c r="AA59" s="5">
        <v>228750</v>
      </c>
      <c r="AB59" s="2">
        <v>200</v>
      </c>
      <c r="AC59" s="5">
        <v>277500</v>
      </c>
      <c r="AD59" s="2">
        <v>194</v>
      </c>
      <c r="AE59" s="47">
        <v>272250</v>
      </c>
      <c r="AF59" s="41"/>
      <c r="AG59" s="59"/>
    </row>
    <row r="60" spans="1:33" ht="12.75" customHeight="1">
      <c r="A60" s="4" t="s">
        <v>105</v>
      </c>
      <c r="B60" s="1">
        <v>1094</v>
      </c>
      <c r="C60" s="1"/>
      <c r="D60" s="1"/>
      <c r="E60" s="116">
        <v>1382250</v>
      </c>
      <c r="F60" s="43">
        <v>336</v>
      </c>
      <c r="G60" s="44">
        <v>474673.5</v>
      </c>
      <c r="H60" s="45">
        <v>331</v>
      </c>
      <c r="I60" s="44">
        <v>455400</v>
      </c>
      <c r="J60" s="45">
        <v>279</v>
      </c>
      <c r="K60" s="44">
        <v>383550</v>
      </c>
      <c r="L60" s="45">
        <v>304</v>
      </c>
      <c r="M60" s="44">
        <v>415855</v>
      </c>
      <c r="N60" s="4">
        <v>341</v>
      </c>
      <c r="O60" s="44">
        <v>465450</v>
      </c>
      <c r="P60" s="45">
        <v>323</v>
      </c>
      <c r="Q60" s="44">
        <v>456000</v>
      </c>
      <c r="R60" s="4">
        <v>342</v>
      </c>
      <c r="S60" s="44">
        <v>478500</v>
      </c>
      <c r="T60" s="4">
        <v>359</v>
      </c>
      <c r="U60" s="5">
        <v>510750</v>
      </c>
      <c r="V60" s="4">
        <v>355</v>
      </c>
      <c r="W60" s="5">
        <v>509250</v>
      </c>
      <c r="X60" s="46">
        <v>396</v>
      </c>
      <c r="Y60" s="5">
        <v>562950</v>
      </c>
      <c r="Z60" s="2">
        <v>398</v>
      </c>
      <c r="AA60" s="5">
        <v>558936</v>
      </c>
      <c r="AB60" s="2">
        <v>366</v>
      </c>
      <c r="AC60" s="5">
        <v>517950</v>
      </c>
      <c r="AD60" s="2">
        <v>356</v>
      </c>
      <c r="AE60" s="47">
        <v>492075</v>
      </c>
      <c r="AF60" s="41"/>
      <c r="AG60" s="59"/>
    </row>
    <row r="61" spans="1:33" ht="12.75" customHeight="1">
      <c r="A61" s="4" t="s">
        <v>76</v>
      </c>
      <c r="B61" s="1">
        <v>878</v>
      </c>
      <c r="C61" s="1"/>
      <c r="D61" s="1"/>
      <c r="E61" s="116">
        <v>1147500</v>
      </c>
      <c r="F61" s="43">
        <v>471</v>
      </c>
      <c r="G61" s="44">
        <v>618000</v>
      </c>
      <c r="H61" s="45">
        <v>527</v>
      </c>
      <c r="I61" s="44">
        <v>709500</v>
      </c>
      <c r="J61" s="45">
        <v>379</v>
      </c>
      <c r="K61" s="44">
        <v>499500</v>
      </c>
      <c r="L61" s="45">
        <v>235</v>
      </c>
      <c r="M61" s="44">
        <v>306750</v>
      </c>
      <c r="N61" s="4">
        <v>193</v>
      </c>
      <c r="O61" s="44">
        <v>248250</v>
      </c>
      <c r="P61" s="45">
        <v>421</v>
      </c>
      <c r="Q61" s="44">
        <v>588750</v>
      </c>
      <c r="R61" s="4">
        <v>390</v>
      </c>
      <c r="S61" s="44">
        <v>533250</v>
      </c>
      <c r="T61" s="4">
        <v>460</v>
      </c>
      <c r="U61" s="5">
        <v>612750</v>
      </c>
      <c r="V61" s="4">
        <v>518</v>
      </c>
      <c r="W61" s="5">
        <v>686077</v>
      </c>
      <c r="X61" s="46">
        <v>588</v>
      </c>
      <c r="Y61" s="5">
        <v>783750</v>
      </c>
      <c r="Z61" s="2">
        <v>530</v>
      </c>
      <c r="AA61" s="5">
        <v>719638</v>
      </c>
      <c r="AB61" s="2">
        <v>472</v>
      </c>
      <c r="AC61" s="5">
        <v>630000</v>
      </c>
      <c r="AD61" s="2">
        <v>254</v>
      </c>
      <c r="AE61" s="47">
        <v>330349</v>
      </c>
      <c r="AF61" s="41"/>
      <c r="AG61" s="59"/>
    </row>
    <row r="62" spans="1:33" ht="12.75" customHeight="1">
      <c r="A62" s="4" t="s">
        <v>127</v>
      </c>
      <c r="B62" s="1">
        <v>1798</v>
      </c>
      <c r="C62" s="1"/>
      <c r="D62" s="1"/>
      <c r="E62" s="116">
        <v>2073750</v>
      </c>
      <c r="F62" s="43">
        <v>264</v>
      </c>
      <c r="G62" s="44">
        <v>350250</v>
      </c>
      <c r="H62" s="45">
        <v>171</v>
      </c>
      <c r="I62" s="44">
        <v>224097</v>
      </c>
      <c r="J62" s="45">
        <v>258</v>
      </c>
      <c r="K62" s="44">
        <v>345750</v>
      </c>
      <c r="L62" s="45">
        <v>446</v>
      </c>
      <c r="M62" s="44">
        <v>574500</v>
      </c>
      <c r="N62" s="4">
        <v>554</v>
      </c>
      <c r="O62" s="44">
        <v>728250</v>
      </c>
      <c r="P62" s="45">
        <v>420</v>
      </c>
      <c r="Q62" s="44">
        <v>561750</v>
      </c>
      <c r="R62" s="4">
        <v>310</v>
      </c>
      <c r="S62" s="44">
        <v>412540</v>
      </c>
      <c r="T62" s="4">
        <v>280</v>
      </c>
      <c r="U62" s="5">
        <v>323940</v>
      </c>
      <c r="V62" s="4">
        <v>332</v>
      </c>
      <c r="W62" s="5">
        <v>338061.5</v>
      </c>
      <c r="X62" s="46">
        <v>270</v>
      </c>
      <c r="Y62" s="5">
        <v>279951</v>
      </c>
      <c r="Z62" s="2">
        <v>268</v>
      </c>
      <c r="AA62" s="5">
        <v>297172</v>
      </c>
      <c r="AB62" s="2">
        <v>449</v>
      </c>
      <c r="AC62" s="5">
        <v>517675</v>
      </c>
      <c r="AD62" s="2">
        <v>497</v>
      </c>
      <c r="AE62" s="47">
        <v>613850</v>
      </c>
      <c r="AF62" s="41"/>
      <c r="AG62" s="59"/>
    </row>
    <row r="63" spans="1:33" ht="12.75" customHeight="1">
      <c r="A63" s="4" t="s">
        <v>111</v>
      </c>
      <c r="B63" s="1">
        <v>30</v>
      </c>
      <c r="C63" s="1"/>
      <c r="D63" s="1"/>
      <c r="E63" s="116">
        <v>42750</v>
      </c>
      <c r="F63" s="43">
        <v>0</v>
      </c>
      <c r="G63" s="51">
        <v>0</v>
      </c>
      <c r="H63" s="45">
        <v>0</v>
      </c>
      <c r="I63" s="51">
        <v>0</v>
      </c>
      <c r="J63" s="45">
        <v>0</v>
      </c>
      <c r="K63" s="51">
        <v>0</v>
      </c>
      <c r="L63" s="51">
        <v>0</v>
      </c>
      <c r="M63" s="51">
        <v>0</v>
      </c>
      <c r="N63" s="4">
        <v>1</v>
      </c>
      <c r="O63" s="44">
        <v>1500</v>
      </c>
      <c r="P63" s="4">
        <v>1</v>
      </c>
      <c r="Q63" s="44">
        <v>1500</v>
      </c>
      <c r="R63" s="4">
        <v>0</v>
      </c>
      <c r="S63" s="4">
        <v>0</v>
      </c>
      <c r="T63" s="4">
        <v>1</v>
      </c>
      <c r="U63" s="5">
        <v>750</v>
      </c>
      <c r="V63" s="4">
        <v>3</v>
      </c>
      <c r="W63" s="5">
        <v>3750</v>
      </c>
      <c r="X63" s="46">
        <v>8</v>
      </c>
      <c r="Y63" s="5">
        <v>11757</v>
      </c>
      <c r="Z63" s="2">
        <v>14</v>
      </c>
      <c r="AA63" s="5">
        <v>18750</v>
      </c>
      <c r="AB63" s="2">
        <v>11</v>
      </c>
      <c r="AC63" s="5">
        <v>15750</v>
      </c>
      <c r="AD63" s="2">
        <v>13</v>
      </c>
      <c r="AE63" s="47">
        <v>18750</v>
      </c>
      <c r="AF63" s="9"/>
      <c r="AG63" s="59"/>
    </row>
    <row r="64" spans="1:33" ht="12.75" customHeight="1">
      <c r="A64" s="4" t="s">
        <v>116</v>
      </c>
      <c r="B64" s="1">
        <v>284</v>
      </c>
      <c r="C64" s="1"/>
      <c r="D64" s="1"/>
      <c r="E64" s="116">
        <v>388806</v>
      </c>
      <c r="F64" s="43">
        <v>216</v>
      </c>
      <c r="G64" s="44">
        <v>309750</v>
      </c>
      <c r="H64" s="45">
        <v>202</v>
      </c>
      <c r="I64" s="44">
        <v>291750</v>
      </c>
      <c r="J64" s="45">
        <v>145</v>
      </c>
      <c r="K64" s="44">
        <v>201990</v>
      </c>
      <c r="L64" s="45">
        <v>108</v>
      </c>
      <c r="M64" s="44">
        <v>153000</v>
      </c>
      <c r="N64" s="45">
        <v>97</v>
      </c>
      <c r="O64" s="44">
        <v>132750</v>
      </c>
      <c r="P64" s="45">
        <v>186</v>
      </c>
      <c r="Q64" s="44">
        <v>271500</v>
      </c>
      <c r="R64" s="45">
        <v>164</v>
      </c>
      <c r="S64" s="44">
        <v>237750</v>
      </c>
      <c r="T64" s="45">
        <v>201</v>
      </c>
      <c r="U64" s="5">
        <v>280500</v>
      </c>
      <c r="V64" s="45">
        <v>188</v>
      </c>
      <c r="W64" s="5">
        <v>266005</v>
      </c>
      <c r="X64" s="43">
        <v>198</v>
      </c>
      <c r="Y64" s="5">
        <v>282000</v>
      </c>
      <c r="Z64" s="45">
        <v>196</v>
      </c>
      <c r="AA64" s="5">
        <v>271528</v>
      </c>
      <c r="AB64" s="45">
        <v>205</v>
      </c>
      <c r="AC64" s="5">
        <v>287250</v>
      </c>
      <c r="AD64" s="45">
        <v>190</v>
      </c>
      <c r="AE64" s="47">
        <v>257645</v>
      </c>
      <c r="AF64" s="41"/>
      <c r="AG64" s="59"/>
    </row>
    <row r="65" spans="1:33" ht="12.75" customHeight="1">
      <c r="A65" s="4" t="s">
        <v>125</v>
      </c>
      <c r="B65" s="1">
        <v>965</v>
      </c>
      <c r="C65" s="1"/>
      <c r="D65" s="1"/>
      <c r="E65" s="116">
        <v>1244212</v>
      </c>
      <c r="F65" s="43">
        <v>269</v>
      </c>
      <c r="G65" s="44">
        <v>384599</v>
      </c>
      <c r="H65" s="45">
        <v>257</v>
      </c>
      <c r="I65" s="44">
        <v>370500</v>
      </c>
      <c r="J65" s="45">
        <v>191</v>
      </c>
      <c r="K65" s="44">
        <v>271692</v>
      </c>
      <c r="L65" s="45">
        <v>182</v>
      </c>
      <c r="M65" s="44">
        <v>257688</v>
      </c>
      <c r="N65" s="4">
        <v>284</v>
      </c>
      <c r="O65" s="44">
        <v>397547</v>
      </c>
      <c r="P65" s="45">
        <v>272</v>
      </c>
      <c r="Q65" s="44">
        <v>380770</v>
      </c>
      <c r="R65" s="4">
        <v>322</v>
      </c>
      <c r="S65" s="44">
        <v>451320</v>
      </c>
      <c r="T65" s="4">
        <v>339</v>
      </c>
      <c r="U65" s="5">
        <v>481712</v>
      </c>
      <c r="V65" s="4">
        <v>400</v>
      </c>
      <c r="W65" s="5">
        <v>579750</v>
      </c>
      <c r="X65" s="46">
        <v>461</v>
      </c>
      <c r="Y65" s="5">
        <v>633000</v>
      </c>
      <c r="Z65" s="2">
        <v>507</v>
      </c>
      <c r="AA65" s="5">
        <v>703121</v>
      </c>
      <c r="AB65" s="2">
        <v>578</v>
      </c>
      <c r="AC65" s="5">
        <v>793500</v>
      </c>
      <c r="AD65" s="2">
        <v>516</v>
      </c>
      <c r="AE65" s="47">
        <v>696000</v>
      </c>
      <c r="AF65" s="41"/>
      <c r="AG65" s="59"/>
    </row>
    <row r="66" spans="1:33" ht="12.75" customHeight="1">
      <c r="A66" s="4" t="s">
        <v>123</v>
      </c>
      <c r="B66" s="1">
        <v>262</v>
      </c>
      <c r="C66" s="1"/>
      <c r="D66" s="1"/>
      <c r="E66" s="116">
        <v>359250</v>
      </c>
      <c r="F66" s="43">
        <v>135</v>
      </c>
      <c r="G66" s="44">
        <v>189750</v>
      </c>
      <c r="H66" s="45">
        <v>150</v>
      </c>
      <c r="I66" s="44">
        <v>210750</v>
      </c>
      <c r="J66" s="45">
        <v>121</v>
      </c>
      <c r="K66" s="44">
        <v>169437</v>
      </c>
      <c r="L66" s="45">
        <v>89</v>
      </c>
      <c r="M66" s="44">
        <v>128250</v>
      </c>
      <c r="N66" s="4">
        <v>126</v>
      </c>
      <c r="O66" s="44">
        <v>170250</v>
      </c>
      <c r="P66" s="45">
        <v>214</v>
      </c>
      <c r="Q66" s="44">
        <v>282000</v>
      </c>
      <c r="R66" s="4">
        <v>221</v>
      </c>
      <c r="S66" s="44">
        <v>294750</v>
      </c>
      <c r="T66" s="4">
        <v>218</v>
      </c>
      <c r="U66" s="5">
        <v>280500</v>
      </c>
      <c r="V66" s="4">
        <v>186</v>
      </c>
      <c r="W66" s="5">
        <v>250500</v>
      </c>
      <c r="X66" s="46">
        <v>231</v>
      </c>
      <c r="Y66" s="5">
        <v>323805</v>
      </c>
      <c r="Z66" s="2">
        <v>215</v>
      </c>
      <c r="AA66" s="5">
        <v>285000</v>
      </c>
      <c r="AB66" s="2">
        <v>290</v>
      </c>
      <c r="AC66" s="5">
        <v>396540</v>
      </c>
      <c r="AD66" s="2">
        <v>294</v>
      </c>
      <c r="AE66" s="47">
        <v>389201</v>
      </c>
      <c r="AF66" s="41"/>
      <c r="AG66" s="59"/>
    </row>
    <row r="67" spans="1:33" ht="12.75" customHeight="1">
      <c r="A67" s="4" t="s">
        <v>117</v>
      </c>
      <c r="B67" s="1">
        <v>250</v>
      </c>
      <c r="C67" s="1"/>
      <c r="D67" s="1"/>
      <c r="E67" s="116">
        <v>340500</v>
      </c>
      <c r="F67" s="43">
        <v>124</v>
      </c>
      <c r="G67" s="44">
        <v>167250</v>
      </c>
      <c r="H67" s="45">
        <v>126</v>
      </c>
      <c r="I67" s="44">
        <v>168000</v>
      </c>
      <c r="J67" s="45">
        <v>94</v>
      </c>
      <c r="K67" s="44">
        <v>126750</v>
      </c>
      <c r="L67" s="45">
        <v>48</v>
      </c>
      <c r="M67" s="44">
        <v>63149</v>
      </c>
      <c r="N67" s="4">
        <v>42</v>
      </c>
      <c r="O67" s="44">
        <v>57750</v>
      </c>
      <c r="P67" s="45">
        <v>53</v>
      </c>
      <c r="Q67" s="44">
        <v>71250</v>
      </c>
      <c r="R67" s="4">
        <v>89</v>
      </c>
      <c r="S67" s="44">
        <v>120000</v>
      </c>
      <c r="T67" s="4">
        <v>89</v>
      </c>
      <c r="U67" s="5">
        <v>118500</v>
      </c>
      <c r="V67" s="4">
        <v>148</v>
      </c>
      <c r="W67" s="5">
        <v>204750</v>
      </c>
      <c r="X67" s="46">
        <v>154</v>
      </c>
      <c r="Y67" s="5">
        <v>218250</v>
      </c>
      <c r="Z67" s="2">
        <v>143</v>
      </c>
      <c r="AA67" s="5">
        <v>198000</v>
      </c>
      <c r="AB67" s="2">
        <v>143</v>
      </c>
      <c r="AC67" s="5">
        <v>197250</v>
      </c>
      <c r="AD67" s="2">
        <v>141</v>
      </c>
      <c r="AE67" s="47">
        <v>190500</v>
      </c>
      <c r="AF67" s="41"/>
      <c r="AG67" s="59"/>
    </row>
    <row r="68" spans="1:33" ht="12.75" customHeight="1">
      <c r="A68" s="4" t="s">
        <v>126</v>
      </c>
      <c r="B68" s="1">
        <v>1667</v>
      </c>
      <c r="C68" s="1"/>
      <c r="D68" s="1"/>
      <c r="E68" s="116">
        <v>2170750</v>
      </c>
      <c r="F68" s="43">
        <v>243</v>
      </c>
      <c r="G68" s="44">
        <v>328525</v>
      </c>
      <c r="H68" s="45">
        <v>318</v>
      </c>
      <c r="I68" s="44">
        <v>422750</v>
      </c>
      <c r="J68" s="45">
        <v>493</v>
      </c>
      <c r="K68" s="44">
        <v>652500</v>
      </c>
      <c r="L68" s="45">
        <v>628</v>
      </c>
      <c r="M68" s="44">
        <v>845000</v>
      </c>
      <c r="N68" s="4">
        <v>681</v>
      </c>
      <c r="O68" s="44">
        <v>917750</v>
      </c>
      <c r="P68" s="45">
        <v>657</v>
      </c>
      <c r="Q68" s="44">
        <v>867000</v>
      </c>
      <c r="R68" s="4">
        <v>681</v>
      </c>
      <c r="S68" s="44">
        <v>903250</v>
      </c>
      <c r="T68" s="4">
        <v>734</v>
      </c>
      <c r="U68" s="5">
        <v>993000</v>
      </c>
      <c r="V68" s="4">
        <v>905</v>
      </c>
      <c r="W68" s="5">
        <v>1241000</v>
      </c>
      <c r="X68" s="46">
        <v>973</v>
      </c>
      <c r="Y68" s="5">
        <v>1307661.5</v>
      </c>
      <c r="Z68" s="2">
        <v>953</v>
      </c>
      <c r="AA68" s="5">
        <v>1233750</v>
      </c>
      <c r="AB68" s="45">
        <v>1031</v>
      </c>
      <c r="AC68" s="5">
        <v>1319322</v>
      </c>
      <c r="AD68" s="45">
        <v>1099</v>
      </c>
      <c r="AE68" s="47">
        <v>1469750</v>
      </c>
      <c r="AF68" s="41"/>
      <c r="AG68" s="59"/>
    </row>
    <row r="69" spans="1:33" ht="12.75" customHeight="1">
      <c r="A69" s="4" t="s">
        <v>57</v>
      </c>
      <c r="B69" s="1">
        <v>446</v>
      </c>
      <c r="C69" s="1"/>
      <c r="D69" s="1"/>
      <c r="E69" s="116">
        <v>621000</v>
      </c>
      <c r="F69" s="43">
        <v>136</v>
      </c>
      <c r="G69" s="44">
        <v>189000</v>
      </c>
      <c r="H69" s="45">
        <v>153</v>
      </c>
      <c r="I69" s="44">
        <v>214500</v>
      </c>
      <c r="J69" s="45">
        <v>124</v>
      </c>
      <c r="K69" s="44">
        <v>175500</v>
      </c>
      <c r="L69" s="45">
        <v>104</v>
      </c>
      <c r="M69" s="44">
        <v>146250</v>
      </c>
      <c r="N69" s="4">
        <v>185</v>
      </c>
      <c r="O69" s="44">
        <v>252000</v>
      </c>
      <c r="P69" s="45">
        <v>260</v>
      </c>
      <c r="Q69" s="44">
        <v>363750</v>
      </c>
      <c r="R69" s="4">
        <v>260</v>
      </c>
      <c r="S69" s="44">
        <v>354750</v>
      </c>
      <c r="T69" s="4">
        <v>251</v>
      </c>
      <c r="U69" s="5">
        <v>355500</v>
      </c>
      <c r="V69" s="4">
        <v>333</v>
      </c>
      <c r="W69" s="5">
        <v>467560</v>
      </c>
      <c r="X69" s="46">
        <v>339</v>
      </c>
      <c r="Y69" s="5">
        <v>476250</v>
      </c>
      <c r="Z69" s="2">
        <v>355</v>
      </c>
      <c r="AA69" s="5">
        <v>496500</v>
      </c>
      <c r="AB69" s="2">
        <v>393</v>
      </c>
      <c r="AC69" s="5">
        <v>549580</v>
      </c>
      <c r="AD69" s="2">
        <v>440</v>
      </c>
      <c r="AE69" s="47">
        <v>612000</v>
      </c>
      <c r="AF69" s="41"/>
      <c r="AG69" s="59"/>
    </row>
    <row r="70" spans="1:33" ht="12.75" customHeight="1">
      <c r="A70" s="4" t="s">
        <v>103</v>
      </c>
      <c r="B70" s="1">
        <v>371</v>
      </c>
      <c r="C70" s="1"/>
      <c r="D70" s="1"/>
      <c r="E70" s="116">
        <v>492000</v>
      </c>
      <c r="F70" s="43">
        <v>89</v>
      </c>
      <c r="G70" s="44">
        <v>125167</v>
      </c>
      <c r="H70" s="45">
        <v>85</v>
      </c>
      <c r="I70" s="44">
        <v>117450</v>
      </c>
      <c r="J70" s="45">
        <v>79</v>
      </c>
      <c r="K70" s="44">
        <v>109500</v>
      </c>
      <c r="L70" s="45">
        <v>52</v>
      </c>
      <c r="M70" s="44">
        <v>67349</v>
      </c>
      <c r="N70" s="4">
        <v>51</v>
      </c>
      <c r="O70" s="44">
        <v>72000</v>
      </c>
      <c r="P70" s="45">
        <v>37</v>
      </c>
      <c r="Q70" s="44">
        <v>50250</v>
      </c>
      <c r="R70" s="4">
        <v>83</v>
      </c>
      <c r="S70" s="44">
        <v>115500</v>
      </c>
      <c r="T70" s="4">
        <v>96</v>
      </c>
      <c r="U70" s="5">
        <v>129750</v>
      </c>
      <c r="V70" s="4">
        <v>82</v>
      </c>
      <c r="W70" s="5">
        <v>107250</v>
      </c>
      <c r="X70" s="46">
        <v>87</v>
      </c>
      <c r="Y70" s="5">
        <v>114750</v>
      </c>
      <c r="Z70" s="2">
        <v>102</v>
      </c>
      <c r="AA70" s="5">
        <v>137250</v>
      </c>
      <c r="AB70" s="2">
        <v>126</v>
      </c>
      <c r="AC70" s="5">
        <v>174750</v>
      </c>
      <c r="AD70" s="2">
        <v>144</v>
      </c>
      <c r="AE70" s="47">
        <v>196277</v>
      </c>
      <c r="AF70" s="41"/>
      <c r="AG70" s="59"/>
    </row>
    <row r="71" spans="1:33" ht="12.75" customHeight="1">
      <c r="A71" s="4" t="s">
        <v>104</v>
      </c>
      <c r="B71" s="1">
        <v>303</v>
      </c>
      <c r="C71" s="1"/>
      <c r="D71" s="1"/>
      <c r="E71" s="116">
        <v>416250</v>
      </c>
      <c r="F71" s="43">
        <v>392</v>
      </c>
      <c r="G71" s="44">
        <v>537000</v>
      </c>
      <c r="H71" s="45">
        <v>374</v>
      </c>
      <c r="I71" s="44">
        <v>496500</v>
      </c>
      <c r="J71" s="45">
        <v>344</v>
      </c>
      <c r="K71" s="44">
        <v>455250</v>
      </c>
      <c r="L71" s="45">
        <v>418</v>
      </c>
      <c r="M71" s="44">
        <v>552750</v>
      </c>
      <c r="N71" s="4">
        <v>370</v>
      </c>
      <c r="O71" s="44">
        <v>512250</v>
      </c>
      <c r="P71" s="45">
        <v>416</v>
      </c>
      <c r="Q71" s="44">
        <v>560250</v>
      </c>
      <c r="R71" s="4">
        <v>423</v>
      </c>
      <c r="S71" s="44">
        <v>577500</v>
      </c>
      <c r="T71" s="4">
        <v>491</v>
      </c>
      <c r="U71" s="5">
        <v>664500</v>
      </c>
      <c r="V71" s="4">
        <v>409</v>
      </c>
      <c r="W71" s="5">
        <v>564515.52</v>
      </c>
      <c r="X71" s="46">
        <v>381</v>
      </c>
      <c r="Y71" s="5">
        <v>519944</v>
      </c>
      <c r="Z71" s="2">
        <v>325</v>
      </c>
      <c r="AA71" s="5">
        <v>447000</v>
      </c>
      <c r="AB71" s="2">
        <v>431</v>
      </c>
      <c r="AC71" s="5">
        <v>584250</v>
      </c>
      <c r="AD71" s="2">
        <v>420</v>
      </c>
      <c r="AE71" s="47">
        <v>575969</v>
      </c>
      <c r="AF71" s="41"/>
      <c r="AG71" s="59"/>
    </row>
    <row r="72" spans="1:33" ht="12.75" customHeight="1">
      <c r="A72" s="4" t="s">
        <v>122</v>
      </c>
      <c r="B72" s="1">
        <v>390</v>
      </c>
      <c r="C72" s="1"/>
      <c r="D72" s="1"/>
      <c r="E72" s="116">
        <v>501567</v>
      </c>
      <c r="F72" s="43">
        <v>69</v>
      </c>
      <c r="G72" s="44">
        <v>91500</v>
      </c>
      <c r="H72" s="45">
        <v>83</v>
      </c>
      <c r="I72" s="44">
        <v>116273</v>
      </c>
      <c r="J72" s="45">
        <v>59</v>
      </c>
      <c r="K72" s="44">
        <v>78750</v>
      </c>
      <c r="L72" s="45">
        <v>97</v>
      </c>
      <c r="M72" s="44">
        <v>129750</v>
      </c>
      <c r="N72" s="4">
        <v>54</v>
      </c>
      <c r="O72" s="44">
        <v>76856</v>
      </c>
      <c r="P72" s="45">
        <v>51</v>
      </c>
      <c r="Q72" s="44">
        <v>65250</v>
      </c>
      <c r="R72" s="4">
        <v>55</v>
      </c>
      <c r="S72" s="44">
        <v>70500</v>
      </c>
      <c r="T72" s="4">
        <v>94</v>
      </c>
      <c r="U72" s="5">
        <v>116250</v>
      </c>
      <c r="V72" s="4">
        <v>105</v>
      </c>
      <c r="W72" s="5">
        <v>126000</v>
      </c>
      <c r="X72" s="46">
        <v>80</v>
      </c>
      <c r="Y72" s="5">
        <v>100500</v>
      </c>
      <c r="Z72" s="2">
        <v>72</v>
      </c>
      <c r="AA72" s="5">
        <v>79500</v>
      </c>
      <c r="AB72" s="2">
        <v>87</v>
      </c>
      <c r="AC72" s="5">
        <v>110401</v>
      </c>
      <c r="AD72" s="2">
        <v>81</v>
      </c>
      <c r="AE72" s="47">
        <v>95250</v>
      </c>
      <c r="AF72" s="41"/>
      <c r="AG72" s="59"/>
    </row>
    <row r="73" spans="1:33" ht="12.75" customHeight="1">
      <c r="A73" s="4" t="s">
        <v>121</v>
      </c>
      <c r="B73" s="1">
        <v>326</v>
      </c>
      <c r="C73" s="1"/>
      <c r="D73" s="1"/>
      <c r="E73" s="116">
        <v>475500</v>
      </c>
      <c r="F73" s="43">
        <v>338</v>
      </c>
      <c r="G73" s="44">
        <v>469268.5</v>
      </c>
      <c r="H73" s="45">
        <v>297</v>
      </c>
      <c r="I73" s="44">
        <v>405131.5</v>
      </c>
      <c r="J73" s="45">
        <v>288</v>
      </c>
      <c r="K73" s="44">
        <v>404279</v>
      </c>
      <c r="L73" s="45">
        <v>356</v>
      </c>
      <c r="M73" s="44">
        <v>501473</v>
      </c>
      <c r="N73" s="4">
        <v>375</v>
      </c>
      <c r="O73" s="44">
        <v>520246</v>
      </c>
      <c r="P73" s="45">
        <v>361</v>
      </c>
      <c r="Q73" s="44">
        <v>507000</v>
      </c>
      <c r="R73" s="4">
        <v>310</v>
      </c>
      <c r="S73" s="44">
        <v>439500</v>
      </c>
      <c r="T73" s="4">
        <v>354</v>
      </c>
      <c r="U73" s="5">
        <v>502500</v>
      </c>
      <c r="V73" s="4">
        <v>354</v>
      </c>
      <c r="W73" s="5">
        <v>496289</v>
      </c>
      <c r="X73" s="46">
        <v>284</v>
      </c>
      <c r="Y73" s="5">
        <v>408750</v>
      </c>
      <c r="Z73" s="2">
        <v>292</v>
      </c>
      <c r="AA73" s="5">
        <v>417750</v>
      </c>
      <c r="AB73" s="2">
        <v>313</v>
      </c>
      <c r="AC73" s="5">
        <v>438750</v>
      </c>
      <c r="AD73" s="2">
        <v>306</v>
      </c>
      <c r="AE73" s="47">
        <v>432000</v>
      </c>
      <c r="AF73" s="41"/>
      <c r="AG73" s="59"/>
    </row>
    <row r="74" spans="1:33" s="75" customFormat="1" ht="12.75" customHeight="1">
      <c r="A74" s="75" t="s">
        <v>107</v>
      </c>
      <c r="B74" s="1">
        <v>786</v>
      </c>
      <c r="C74" s="1"/>
      <c r="D74" s="1"/>
      <c r="E74" s="116">
        <v>1100250</v>
      </c>
      <c r="F74" s="76">
        <v>1158</v>
      </c>
      <c r="G74" s="77">
        <v>1592764</v>
      </c>
      <c r="H74" s="78">
        <v>1082</v>
      </c>
      <c r="I74" s="77">
        <v>1520962.5</v>
      </c>
      <c r="J74" s="78">
        <v>1103</v>
      </c>
      <c r="K74" s="77">
        <v>1537416</v>
      </c>
      <c r="L74" s="78">
        <v>1200</v>
      </c>
      <c r="M74" s="77">
        <v>1676088</v>
      </c>
      <c r="N74" s="78">
        <v>1164</v>
      </c>
      <c r="O74" s="77">
        <v>1645847</v>
      </c>
      <c r="P74" s="78">
        <v>1366</v>
      </c>
      <c r="Q74" s="77">
        <v>1930184</v>
      </c>
      <c r="R74" s="78">
        <v>1544</v>
      </c>
      <c r="S74" s="77">
        <v>2189536</v>
      </c>
      <c r="T74" s="78">
        <v>1755</v>
      </c>
      <c r="U74" s="79">
        <v>2483622</v>
      </c>
      <c r="V74" s="78">
        <v>1840</v>
      </c>
      <c r="W74" s="79">
        <v>2593148</v>
      </c>
      <c r="X74" s="76">
        <v>2044</v>
      </c>
      <c r="Y74" s="79">
        <v>2900875</v>
      </c>
      <c r="Z74" s="78">
        <v>1958</v>
      </c>
      <c r="AA74" s="79">
        <v>2775734</v>
      </c>
      <c r="AB74" s="78">
        <v>1960</v>
      </c>
      <c r="AC74" s="79">
        <v>2759595</v>
      </c>
      <c r="AD74" s="78">
        <v>1970</v>
      </c>
      <c r="AE74" s="80">
        <v>2784505</v>
      </c>
      <c r="AF74" s="81"/>
      <c r="AG74" s="82"/>
    </row>
    <row r="75" spans="1:33" s="75" customFormat="1" ht="12.75" customHeight="1">
      <c r="A75" s="75" t="s">
        <v>106</v>
      </c>
      <c r="B75" s="1">
        <v>710</v>
      </c>
      <c r="C75" s="1"/>
      <c r="D75" s="1"/>
      <c r="E75" s="116">
        <v>971250</v>
      </c>
      <c r="F75" s="76">
        <v>547</v>
      </c>
      <c r="G75" s="77">
        <v>751637</v>
      </c>
      <c r="H75" s="78">
        <v>600</v>
      </c>
      <c r="I75" s="77">
        <v>810225</v>
      </c>
      <c r="J75" s="78">
        <v>429</v>
      </c>
      <c r="K75" s="77">
        <v>586500</v>
      </c>
      <c r="L75" s="78">
        <v>377</v>
      </c>
      <c r="M75" s="77">
        <v>495750</v>
      </c>
      <c r="N75" s="75">
        <v>309</v>
      </c>
      <c r="O75" s="77">
        <v>393000</v>
      </c>
      <c r="P75" s="78">
        <v>210</v>
      </c>
      <c r="Q75" s="77">
        <v>261750</v>
      </c>
      <c r="R75" s="75">
        <v>212</v>
      </c>
      <c r="S75" s="77">
        <v>276750</v>
      </c>
      <c r="T75" s="75">
        <v>316</v>
      </c>
      <c r="U75" s="79">
        <v>347250</v>
      </c>
      <c r="V75" s="75">
        <v>372</v>
      </c>
      <c r="W75" s="79">
        <v>510750</v>
      </c>
      <c r="X75" s="83">
        <v>475</v>
      </c>
      <c r="Y75" s="79">
        <v>640123</v>
      </c>
      <c r="Z75" s="84">
        <v>535</v>
      </c>
      <c r="AA75" s="79">
        <v>722250</v>
      </c>
      <c r="AB75" s="84">
        <v>456</v>
      </c>
      <c r="AC75" s="79">
        <v>609468</v>
      </c>
      <c r="AD75" s="84">
        <v>404</v>
      </c>
      <c r="AE75" s="80">
        <v>549608</v>
      </c>
      <c r="AF75" s="81"/>
      <c r="AG75" s="82"/>
    </row>
    <row r="76" spans="1:33" s="75" customFormat="1" ht="12.75" customHeight="1">
      <c r="A76" s="75" t="s">
        <v>115</v>
      </c>
      <c r="B76" s="1">
        <v>189</v>
      </c>
      <c r="C76" s="1"/>
      <c r="D76" s="1"/>
      <c r="E76" s="116">
        <v>260532</v>
      </c>
      <c r="F76" s="76">
        <v>70</v>
      </c>
      <c r="G76" s="77">
        <v>97219</v>
      </c>
      <c r="H76" s="78">
        <v>94</v>
      </c>
      <c r="I76" s="77">
        <v>129060</v>
      </c>
      <c r="J76" s="78">
        <v>98</v>
      </c>
      <c r="K76" s="77">
        <v>138000</v>
      </c>
      <c r="L76" s="78">
        <v>82</v>
      </c>
      <c r="M76" s="77">
        <v>111000</v>
      </c>
      <c r="N76" s="75">
        <v>92</v>
      </c>
      <c r="O76" s="77">
        <v>129000</v>
      </c>
      <c r="P76" s="78">
        <v>116</v>
      </c>
      <c r="Q76" s="77">
        <v>156750</v>
      </c>
      <c r="R76" s="75">
        <v>128</v>
      </c>
      <c r="S76" s="77">
        <v>172500</v>
      </c>
      <c r="T76" s="75">
        <v>108</v>
      </c>
      <c r="U76" s="79">
        <v>147750</v>
      </c>
      <c r="V76" s="75">
        <v>78</v>
      </c>
      <c r="W76" s="79">
        <v>108750</v>
      </c>
      <c r="X76" s="83">
        <v>90</v>
      </c>
      <c r="Y76" s="79">
        <v>127500</v>
      </c>
      <c r="Z76" s="84">
        <v>97</v>
      </c>
      <c r="AA76" s="79">
        <v>133500</v>
      </c>
      <c r="AB76" s="84">
        <v>68</v>
      </c>
      <c r="AC76" s="79">
        <v>92250</v>
      </c>
      <c r="AD76" s="84">
        <v>90</v>
      </c>
      <c r="AE76" s="80">
        <v>126750</v>
      </c>
      <c r="AF76" s="81"/>
      <c r="AG76" s="82"/>
    </row>
    <row r="77" spans="1:33" s="75" customFormat="1" ht="12.75" customHeight="1">
      <c r="A77" s="75" t="s">
        <v>56</v>
      </c>
      <c r="B77" s="1">
        <v>113</v>
      </c>
      <c r="D77" s="1"/>
      <c r="E77" s="120">
        <v>161250</v>
      </c>
      <c r="F77" s="76">
        <v>425</v>
      </c>
      <c r="G77" s="77">
        <v>604500</v>
      </c>
      <c r="H77" s="78">
        <v>396</v>
      </c>
      <c r="I77" s="77">
        <v>558733</v>
      </c>
      <c r="J77" s="78">
        <v>394</v>
      </c>
      <c r="K77" s="77">
        <v>561770</v>
      </c>
      <c r="L77" s="78">
        <v>396</v>
      </c>
      <c r="M77" s="77">
        <v>566250</v>
      </c>
      <c r="N77" s="78">
        <v>411</v>
      </c>
      <c r="O77" s="77">
        <v>595500</v>
      </c>
      <c r="P77" s="78">
        <v>432</v>
      </c>
      <c r="Q77" s="77">
        <v>612750</v>
      </c>
      <c r="R77" s="75">
        <v>445</v>
      </c>
      <c r="S77" s="77">
        <v>635050</v>
      </c>
      <c r="T77" s="75">
        <v>456</v>
      </c>
      <c r="U77" s="79">
        <v>656633</v>
      </c>
      <c r="V77" s="75">
        <v>412</v>
      </c>
      <c r="W77" s="79">
        <v>594750</v>
      </c>
      <c r="X77" s="83">
        <v>350</v>
      </c>
      <c r="Y77" s="79">
        <v>474150.5</v>
      </c>
      <c r="Z77" s="84">
        <v>312</v>
      </c>
      <c r="AA77" s="79">
        <v>462274</v>
      </c>
      <c r="AB77" s="78">
        <v>336</v>
      </c>
      <c r="AC77" s="79">
        <v>460914</v>
      </c>
      <c r="AD77" s="84">
        <v>296</v>
      </c>
      <c r="AE77" s="80">
        <v>422250</v>
      </c>
      <c r="AF77" s="81"/>
      <c r="AG77" s="82"/>
    </row>
    <row r="78" spans="1:33" ht="12.75" customHeight="1">
      <c r="A78" s="4" t="s">
        <v>124</v>
      </c>
      <c r="B78" s="1">
        <v>765</v>
      </c>
      <c r="C78" s="1"/>
      <c r="D78" s="1"/>
      <c r="E78" s="116">
        <v>1040746</v>
      </c>
      <c r="F78" s="43">
        <v>282</v>
      </c>
      <c r="G78" s="44">
        <v>382900</v>
      </c>
      <c r="H78" s="45">
        <v>304</v>
      </c>
      <c r="I78" s="44">
        <v>416785</v>
      </c>
      <c r="J78" s="45">
        <v>339</v>
      </c>
      <c r="K78" s="44">
        <v>462750</v>
      </c>
      <c r="L78" s="45">
        <v>425</v>
      </c>
      <c r="M78" s="44">
        <v>571166</v>
      </c>
      <c r="N78" s="45">
        <v>399</v>
      </c>
      <c r="O78" s="44">
        <v>538500</v>
      </c>
      <c r="P78" s="45">
        <v>426</v>
      </c>
      <c r="Q78" s="44">
        <v>566093</v>
      </c>
      <c r="R78" s="4">
        <v>423</v>
      </c>
      <c r="S78" s="44">
        <v>574500</v>
      </c>
      <c r="T78" s="4">
        <v>417</v>
      </c>
      <c r="U78" s="5">
        <v>539820</v>
      </c>
      <c r="V78" s="4">
        <v>392</v>
      </c>
      <c r="W78" s="5">
        <v>535500</v>
      </c>
      <c r="X78" s="46">
        <v>429</v>
      </c>
      <c r="Y78" s="5">
        <v>588750</v>
      </c>
      <c r="Z78" s="2">
        <v>604</v>
      </c>
      <c r="AA78" s="5">
        <v>834000</v>
      </c>
      <c r="AB78" s="45">
        <v>663</v>
      </c>
      <c r="AC78" s="5">
        <v>901029</v>
      </c>
      <c r="AD78" s="2">
        <v>685</v>
      </c>
      <c r="AE78" s="47">
        <v>931500</v>
      </c>
      <c r="AF78" s="41"/>
      <c r="AG78" s="59"/>
    </row>
    <row r="79" spans="1:33" ht="12.75" customHeight="1">
      <c r="A79" s="4" t="s">
        <v>120</v>
      </c>
      <c r="B79" s="1">
        <v>263</v>
      </c>
      <c r="C79" s="1"/>
      <c r="D79" s="1"/>
      <c r="E79" s="116">
        <v>374250</v>
      </c>
      <c r="F79" s="43">
        <v>99</v>
      </c>
      <c r="G79" s="44">
        <v>141000</v>
      </c>
      <c r="H79" s="45">
        <v>102</v>
      </c>
      <c r="I79" s="44">
        <v>146250</v>
      </c>
      <c r="J79" s="45">
        <v>100</v>
      </c>
      <c r="K79" s="44">
        <v>144000</v>
      </c>
      <c r="L79" s="45">
        <v>115</v>
      </c>
      <c r="M79" s="44">
        <v>169500</v>
      </c>
      <c r="N79" s="4">
        <v>144</v>
      </c>
      <c r="O79" s="44">
        <v>206250</v>
      </c>
      <c r="P79" s="4">
        <v>144</v>
      </c>
      <c r="Q79" s="44">
        <v>204000</v>
      </c>
      <c r="R79" s="4">
        <v>134</v>
      </c>
      <c r="S79" s="44">
        <v>192750</v>
      </c>
      <c r="T79" s="4">
        <v>169</v>
      </c>
      <c r="U79" s="5">
        <v>240709</v>
      </c>
      <c r="V79" s="4">
        <v>156</v>
      </c>
      <c r="W79" s="5">
        <v>226500</v>
      </c>
      <c r="X79" s="46">
        <v>174</v>
      </c>
      <c r="Y79" s="5">
        <v>249750</v>
      </c>
      <c r="Z79" s="2">
        <v>163</v>
      </c>
      <c r="AA79" s="5">
        <v>234000</v>
      </c>
      <c r="AB79" s="2">
        <v>157</v>
      </c>
      <c r="AC79" s="5">
        <v>223550</v>
      </c>
      <c r="AD79" s="2">
        <v>215</v>
      </c>
      <c r="AE79" s="47">
        <v>306000</v>
      </c>
      <c r="AF79" s="41"/>
      <c r="AG79" s="59"/>
    </row>
    <row r="80" spans="1:33" ht="12.75" customHeight="1">
      <c r="A80" s="4" t="s">
        <v>101</v>
      </c>
      <c r="B80" s="1">
        <v>240</v>
      </c>
      <c r="C80" s="1"/>
      <c r="D80" s="1"/>
      <c r="E80" s="116">
        <v>337313</v>
      </c>
      <c r="F80" s="43">
        <v>354</v>
      </c>
      <c r="G80" s="44">
        <v>505800</v>
      </c>
      <c r="H80" s="45">
        <v>368</v>
      </c>
      <c r="I80" s="44">
        <v>523500</v>
      </c>
      <c r="J80" s="45">
        <v>296</v>
      </c>
      <c r="K80" s="44">
        <v>411750</v>
      </c>
      <c r="L80" s="45">
        <v>324</v>
      </c>
      <c r="M80" s="44">
        <v>457500</v>
      </c>
      <c r="N80" s="4">
        <v>309</v>
      </c>
      <c r="O80" s="44">
        <v>420450</v>
      </c>
      <c r="P80" s="4">
        <v>318</v>
      </c>
      <c r="Q80" s="44">
        <v>446386</v>
      </c>
      <c r="R80" s="4">
        <v>293</v>
      </c>
      <c r="S80" s="44">
        <v>408750</v>
      </c>
      <c r="T80" s="4">
        <v>267</v>
      </c>
      <c r="U80" s="5">
        <v>372448</v>
      </c>
      <c r="V80" s="4">
        <v>259</v>
      </c>
      <c r="W80" s="5">
        <v>359250</v>
      </c>
      <c r="X80" s="46">
        <v>259</v>
      </c>
      <c r="Y80" s="5">
        <v>365903</v>
      </c>
      <c r="Z80" s="2">
        <v>262</v>
      </c>
      <c r="AA80" s="5">
        <v>375000</v>
      </c>
      <c r="AB80" s="2">
        <v>310</v>
      </c>
      <c r="AC80" s="5">
        <v>430875</v>
      </c>
      <c r="AD80" s="2">
        <v>235</v>
      </c>
      <c r="AE80" s="47">
        <v>335338</v>
      </c>
      <c r="AF80" s="41"/>
      <c r="AG80" s="59"/>
    </row>
    <row r="81" spans="1:33" ht="12.75" customHeight="1">
      <c r="A81" s="4" t="s">
        <v>100</v>
      </c>
      <c r="B81" s="1">
        <v>172</v>
      </c>
      <c r="C81" s="1"/>
      <c r="D81" s="1"/>
      <c r="E81" s="116">
        <v>238500</v>
      </c>
      <c r="F81" s="43">
        <v>116</v>
      </c>
      <c r="G81" s="44">
        <v>166500</v>
      </c>
      <c r="H81" s="45">
        <v>111</v>
      </c>
      <c r="I81" s="44">
        <v>159000</v>
      </c>
      <c r="J81" s="45">
        <v>111</v>
      </c>
      <c r="K81" s="44">
        <v>158250</v>
      </c>
      <c r="L81" s="45">
        <v>130</v>
      </c>
      <c r="M81" s="44">
        <v>183000</v>
      </c>
      <c r="N81" s="4">
        <v>165</v>
      </c>
      <c r="O81" s="44">
        <v>231750</v>
      </c>
      <c r="P81" s="4">
        <v>173</v>
      </c>
      <c r="Q81" s="44">
        <v>246000</v>
      </c>
      <c r="R81" s="4">
        <v>192</v>
      </c>
      <c r="S81" s="44">
        <v>274500</v>
      </c>
      <c r="T81" s="4">
        <v>178</v>
      </c>
      <c r="U81" s="5">
        <v>250500</v>
      </c>
      <c r="V81" s="4">
        <v>149</v>
      </c>
      <c r="W81" s="5">
        <v>213000</v>
      </c>
      <c r="X81" s="46">
        <v>155</v>
      </c>
      <c r="Y81" s="5">
        <v>216750</v>
      </c>
      <c r="Z81" s="2">
        <v>126</v>
      </c>
      <c r="AA81" s="5">
        <v>178260</v>
      </c>
      <c r="AB81" s="2">
        <v>130</v>
      </c>
      <c r="AC81" s="5">
        <v>182248</v>
      </c>
      <c r="AD81" s="2">
        <v>163</v>
      </c>
      <c r="AE81" s="47">
        <v>229792</v>
      </c>
      <c r="AF81" s="41"/>
      <c r="AG81" s="59"/>
    </row>
    <row r="82" spans="1:33" ht="12.75" customHeight="1">
      <c r="A82" s="4" t="s">
        <v>23</v>
      </c>
      <c r="B82" s="1">
        <f>SUM(B59:B81)</f>
        <v>12598</v>
      </c>
      <c r="C82" s="1"/>
      <c r="D82" s="1"/>
      <c r="E82" s="115">
        <f>SUM(E59:E81)</f>
        <v>16542926</v>
      </c>
      <c r="F82" s="43">
        <f t="shared" ref="F82:AE82" si="3">SUM(F59:F81)</f>
        <v>6266</v>
      </c>
      <c r="G82" s="45">
        <f t="shared" si="3"/>
        <v>8666053</v>
      </c>
      <c r="H82" s="45">
        <f t="shared" si="3"/>
        <v>6286</v>
      </c>
      <c r="I82" s="45">
        <f t="shared" si="3"/>
        <v>8683117</v>
      </c>
      <c r="J82" s="45">
        <f t="shared" si="3"/>
        <v>5888</v>
      </c>
      <c r="K82" s="45">
        <f t="shared" si="3"/>
        <v>8098384</v>
      </c>
      <c r="L82" s="45">
        <f t="shared" si="3"/>
        <v>6273</v>
      </c>
      <c r="M82" s="45">
        <f t="shared" si="3"/>
        <v>8591487.5</v>
      </c>
      <c r="N82" s="45">
        <f t="shared" si="3"/>
        <v>6514</v>
      </c>
      <c r="O82" s="45">
        <f t="shared" si="3"/>
        <v>8947146</v>
      </c>
      <c r="P82" s="45">
        <f t="shared" si="3"/>
        <v>7039</v>
      </c>
      <c r="Q82" s="45">
        <f t="shared" si="3"/>
        <v>9695433</v>
      </c>
      <c r="R82" s="45">
        <f t="shared" si="3"/>
        <v>7194</v>
      </c>
      <c r="S82" s="45">
        <f t="shared" si="3"/>
        <v>9946696</v>
      </c>
      <c r="T82" s="45">
        <f t="shared" si="3"/>
        <v>7795</v>
      </c>
      <c r="U82" s="5">
        <f t="shared" si="3"/>
        <v>10633134</v>
      </c>
      <c r="V82" s="45">
        <f t="shared" si="3"/>
        <v>8161</v>
      </c>
      <c r="W82" s="5">
        <f t="shared" si="3"/>
        <v>11232906.02</v>
      </c>
      <c r="X82" s="43">
        <f t="shared" si="3"/>
        <v>8597</v>
      </c>
      <c r="Y82" s="5">
        <f t="shared" si="3"/>
        <v>11819620</v>
      </c>
      <c r="Z82" s="45">
        <f t="shared" si="3"/>
        <v>8602</v>
      </c>
      <c r="AA82" s="5">
        <f t="shared" si="3"/>
        <v>11807663</v>
      </c>
      <c r="AB82" s="45">
        <f t="shared" si="3"/>
        <v>9175</v>
      </c>
      <c r="AC82" s="5">
        <f t="shared" si="3"/>
        <v>12470397</v>
      </c>
      <c r="AD82" s="45">
        <f t="shared" si="3"/>
        <v>9003</v>
      </c>
      <c r="AE82" s="47">
        <f t="shared" si="3"/>
        <v>12327609</v>
      </c>
      <c r="AF82" s="41"/>
      <c r="AG82" s="59"/>
    </row>
    <row r="83" spans="1:33" ht="12.75" customHeight="1">
      <c r="B83" s="1"/>
      <c r="C83" s="1"/>
      <c r="D83" s="1"/>
      <c r="E83" s="116"/>
      <c r="F83" s="43"/>
      <c r="G83" s="44"/>
      <c r="H83" s="45"/>
      <c r="I83" s="44"/>
      <c r="J83" s="45"/>
      <c r="K83" s="44"/>
      <c r="L83" s="45"/>
      <c r="M83" s="44"/>
      <c r="Q83" s="44"/>
      <c r="X83" s="38"/>
      <c r="AE83" s="47"/>
      <c r="AF83" s="9"/>
      <c r="AG83" s="9"/>
    </row>
    <row r="84" spans="1:33" ht="15" customHeight="1">
      <c r="A84" s="49" t="s">
        <v>28</v>
      </c>
      <c r="B84" s="1"/>
      <c r="C84" s="1"/>
      <c r="D84" s="1"/>
      <c r="E84" s="116"/>
      <c r="F84" s="43"/>
      <c r="G84" s="44"/>
      <c r="H84" s="45"/>
      <c r="I84" s="44"/>
      <c r="J84" s="45"/>
      <c r="K84" s="44"/>
      <c r="L84" s="45"/>
      <c r="M84" s="44"/>
      <c r="Q84" s="44"/>
      <c r="X84" s="38"/>
      <c r="AE84" s="47"/>
      <c r="AF84" s="9"/>
      <c r="AG84" s="9"/>
    </row>
    <row r="85" spans="1:33" ht="12.75" customHeight="1">
      <c r="B85" s="1"/>
      <c r="C85" s="1"/>
      <c r="D85" s="1"/>
      <c r="E85" s="116"/>
      <c r="F85" s="43"/>
      <c r="G85" s="44"/>
      <c r="H85" s="45"/>
      <c r="I85" s="44"/>
      <c r="J85" s="45"/>
      <c r="K85" s="44"/>
      <c r="L85" s="45"/>
      <c r="M85" s="44"/>
      <c r="Q85" s="44"/>
      <c r="X85" s="38"/>
      <c r="AE85" s="47"/>
      <c r="AF85" s="9"/>
      <c r="AG85" s="9"/>
    </row>
    <row r="86" spans="1:33" ht="12.75" customHeight="1">
      <c r="A86" s="4" t="s">
        <v>46</v>
      </c>
      <c r="B86" s="1">
        <v>87</v>
      </c>
      <c r="C86" s="1"/>
      <c r="D86" s="1"/>
      <c r="E86" s="116">
        <v>109500</v>
      </c>
      <c r="F86" s="43">
        <v>2</v>
      </c>
      <c r="G86" s="44">
        <v>990</v>
      </c>
      <c r="H86" s="45">
        <v>1</v>
      </c>
      <c r="I86" s="44">
        <v>720</v>
      </c>
      <c r="J86" s="45">
        <v>1</v>
      </c>
      <c r="K86" s="44">
        <v>780</v>
      </c>
      <c r="L86" s="45">
        <v>3</v>
      </c>
      <c r="M86" s="44">
        <v>1560</v>
      </c>
      <c r="N86" s="4">
        <v>21</v>
      </c>
      <c r="O86" s="44">
        <v>12040</v>
      </c>
      <c r="P86" s="4">
        <v>44</v>
      </c>
      <c r="Q86" s="44">
        <v>46500</v>
      </c>
      <c r="R86" s="4">
        <v>40</v>
      </c>
      <c r="S86" s="44">
        <v>47776</v>
      </c>
      <c r="T86" s="4">
        <v>29</v>
      </c>
      <c r="U86" s="5">
        <v>33000</v>
      </c>
      <c r="V86" s="4">
        <v>43</v>
      </c>
      <c r="W86" s="5">
        <v>54750</v>
      </c>
      <c r="X86" s="46">
        <v>30</v>
      </c>
      <c r="Y86" s="5">
        <v>33000</v>
      </c>
      <c r="Z86" s="2">
        <v>20</v>
      </c>
      <c r="AA86" s="5">
        <v>23250</v>
      </c>
      <c r="AB86" s="2">
        <v>26</v>
      </c>
      <c r="AC86" s="5">
        <v>28500</v>
      </c>
      <c r="AD86" s="2">
        <v>4</v>
      </c>
      <c r="AE86" s="47">
        <v>5250</v>
      </c>
      <c r="AF86" s="9"/>
      <c r="AG86" s="59"/>
    </row>
    <row r="87" spans="1:33" ht="12.75" customHeight="1">
      <c r="B87" s="1"/>
      <c r="C87" s="1"/>
      <c r="D87" s="1"/>
      <c r="E87" s="116"/>
      <c r="F87" s="43"/>
      <c r="G87" s="44"/>
      <c r="H87" s="45"/>
      <c r="I87" s="44"/>
      <c r="J87" s="45"/>
      <c r="K87" s="44"/>
      <c r="L87" s="45"/>
      <c r="M87" s="44"/>
      <c r="N87" s="45"/>
      <c r="O87" s="44"/>
      <c r="Q87" s="44"/>
      <c r="S87" s="44"/>
      <c r="X87" s="38"/>
      <c r="AE87" s="47"/>
      <c r="AF87" s="9"/>
      <c r="AG87" s="9"/>
    </row>
    <row r="88" spans="1:33" ht="22.5" customHeight="1">
      <c r="A88" s="85" t="s">
        <v>36</v>
      </c>
      <c r="B88" s="1">
        <f>SUM(B82+B86)</f>
        <v>12685</v>
      </c>
      <c r="C88" s="1"/>
      <c r="D88" s="1"/>
      <c r="E88" s="115">
        <f>SUM(E82+E86)</f>
        <v>16652426</v>
      </c>
      <c r="F88" s="43" t="e">
        <f>SUM(F82+#REF!)</f>
        <v>#REF!</v>
      </c>
      <c r="G88" s="45" t="e">
        <f>SUM(G82+#REF!)</f>
        <v>#REF!</v>
      </c>
      <c r="H88" s="45" t="e">
        <f>SUM(H82+#REF!)</f>
        <v>#REF!</v>
      </c>
      <c r="I88" s="45" t="e">
        <f>SUM(I82+#REF!)</f>
        <v>#REF!</v>
      </c>
      <c r="J88" s="45" t="e">
        <f>SUM(J82+#REF!)</f>
        <v>#REF!</v>
      </c>
      <c r="K88" s="45" t="e">
        <f>SUM(K82+#REF!)</f>
        <v>#REF!</v>
      </c>
      <c r="L88" s="45" t="e">
        <f>SUM(L82+#REF!)</f>
        <v>#REF!</v>
      </c>
      <c r="M88" s="45" t="e">
        <f>SUM(M82+#REF!)</f>
        <v>#REF!</v>
      </c>
      <c r="N88" s="45" t="e">
        <f>SUM(N82+#REF!)</f>
        <v>#REF!</v>
      </c>
      <c r="O88" s="45" t="e">
        <f>SUM(O82+#REF!)</f>
        <v>#REF!</v>
      </c>
      <c r="P88" s="45" t="e">
        <f>SUM(P82+#REF!)</f>
        <v>#REF!</v>
      </c>
      <c r="Q88" s="45" t="e">
        <f>SUM(Q82+#REF!)</f>
        <v>#REF!</v>
      </c>
      <c r="R88" s="45" t="e">
        <f>SUM(R82+#REF!)</f>
        <v>#REF!</v>
      </c>
      <c r="S88" s="45" t="e">
        <f>SUM(S82+#REF!)</f>
        <v>#REF!</v>
      </c>
      <c r="T88" s="45" t="e">
        <f>SUM(T82+#REF!)</f>
        <v>#REF!</v>
      </c>
      <c r="U88" s="5" t="e">
        <f>SUM(U82+#REF!)</f>
        <v>#REF!</v>
      </c>
      <c r="V88" s="45" t="e">
        <f>SUM(V82+#REF!)</f>
        <v>#REF!</v>
      </c>
      <c r="W88" s="5" t="e">
        <f>SUM(W82+#REF!)</f>
        <v>#REF!</v>
      </c>
      <c r="X88" s="43" t="e">
        <f>SUM(X82+#REF!)</f>
        <v>#REF!</v>
      </c>
      <c r="Y88" s="5" t="e">
        <f>SUM(Y82+#REF!)</f>
        <v>#REF!</v>
      </c>
      <c r="Z88" s="45" t="e">
        <f>SUM(Z82+#REF!)</f>
        <v>#REF!</v>
      </c>
      <c r="AA88" s="5" t="e">
        <f>SUM(AA82+#REF!)</f>
        <v>#REF!</v>
      </c>
      <c r="AB88" s="45" t="e">
        <f>SUM(AB82+#REF!)</f>
        <v>#REF!</v>
      </c>
      <c r="AC88" s="5" t="e">
        <f>SUM(AC82+#REF!)</f>
        <v>#REF!</v>
      </c>
      <c r="AD88" s="45" t="e">
        <f>SUM(AD82+#REF!)</f>
        <v>#REF!</v>
      </c>
      <c r="AE88" s="47" t="e">
        <f>SUM(AE82+#REF!)</f>
        <v>#REF!</v>
      </c>
      <c r="AF88" s="41"/>
      <c r="AG88" s="59"/>
    </row>
    <row r="89" spans="1:33" ht="12.75" customHeight="1">
      <c r="A89" s="86"/>
      <c r="B89" s="1"/>
      <c r="C89" s="1"/>
      <c r="D89" s="1"/>
      <c r="E89" s="116"/>
      <c r="F89" s="43"/>
      <c r="G89" s="44"/>
      <c r="H89" s="45"/>
      <c r="I89" s="44"/>
      <c r="J89" s="45"/>
      <c r="K89" s="44"/>
      <c r="L89" s="45"/>
      <c r="M89" s="44"/>
      <c r="N89" s="45"/>
      <c r="O89" s="44"/>
      <c r="P89" s="45"/>
      <c r="Q89" s="44"/>
      <c r="R89" s="45"/>
      <c r="S89" s="44"/>
      <c r="T89" s="45"/>
      <c r="X89" s="38"/>
      <c r="AE89" s="47"/>
      <c r="AF89" s="9"/>
      <c r="AG89" s="87"/>
    </row>
    <row r="90" spans="1:33" ht="12" thickBot="1">
      <c r="A90" s="88" t="s">
        <v>37</v>
      </c>
      <c r="B90" s="54">
        <f>SUM(B44+B88)</f>
        <v>50303</v>
      </c>
      <c r="C90" s="54"/>
      <c r="D90" s="54"/>
      <c r="E90" s="119">
        <f t="shared" ref="E90:AE90" si="4">SUM(E44+E88)</f>
        <v>57818935.990000002</v>
      </c>
      <c r="F90" s="55" t="e">
        <f t="shared" si="4"/>
        <v>#REF!</v>
      </c>
      <c r="G90" s="56" t="e">
        <f t="shared" si="4"/>
        <v>#REF!</v>
      </c>
      <c r="H90" s="56" t="e">
        <f t="shared" si="4"/>
        <v>#REF!</v>
      </c>
      <c r="I90" s="56" t="e">
        <f t="shared" si="4"/>
        <v>#REF!</v>
      </c>
      <c r="J90" s="56" t="e">
        <f t="shared" si="4"/>
        <v>#REF!</v>
      </c>
      <c r="K90" s="56" t="e">
        <f t="shared" si="4"/>
        <v>#REF!</v>
      </c>
      <c r="L90" s="56" t="e">
        <f t="shared" si="4"/>
        <v>#REF!</v>
      </c>
      <c r="M90" s="56" t="e">
        <f t="shared" si="4"/>
        <v>#REF!</v>
      </c>
      <c r="N90" s="56" t="e">
        <f t="shared" si="4"/>
        <v>#REF!</v>
      </c>
      <c r="O90" s="56" t="e">
        <f t="shared" si="4"/>
        <v>#REF!</v>
      </c>
      <c r="P90" s="56" t="e">
        <f t="shared" si="4"/>
        <v>#REF!</v>
      </c>
      <c r="Q90" s="56" t="e">
        <f t="shared" si="4"/>
        <v>#REF!</v>
      </c>
      <c r="R90" s="56" t="e">
        <f t="shared" si="4"/>
        <v>#REF!</v>
      </c>
      <c r="S90" s="56" t="e">
        <f t="shared" si="4"/>
        <v>#REF!</v>
      </c>
      <c r="T90" s="56" t="e">
        <f t="shared" si="4"/>
        <v>#REF!</v>
      </c>
      <c r="U90" s="57" t="e">
        <f t="shared" si="4"/>
        <v>#REF!</v>
      </c>
      <c r="V90" s="56" t="e">
        <f t="shared" si="4"/>
        <v>#REF!</v>
      </c>
      <c r="W90" s="57" t="e">
        <f t="shared" si="4"/>
        <v>#REF!</v>
      </c>
      <c r="X90" s="55" t="e">
        <f t="shared" si="4"/>
        <v>#REF!</v>
      </c>
      <c r="Y90" s="57" t="e">
        <f t="shared" si="4"/>
        <v>#REF!</v>
      </c>
      <c r="Z90" s="56" t="e">
        <f t="shared" si="4"/>
        <v>#REF!</v>
      </c>
      <c r="AA90" s="57" t="e">
        <f t="shared" si="4"/>
        <v>#REF!</v>
      </c>
      <c r="AB90" s="56" t="e">
        <f t="shared" si="4"/>
        <v>#REF!</v>
      </c>
      <c r="AC90" s="57" t="e">
        <f t="shared" si="4"/>
        <v>#REF!</v>
      </c>
      <c r="AD90" s="56" t="e">
        <f t="shared" si="4"/>
        <v>#REF!</v>
      </c>
      <c r="AE90" s="58" t="e">
        <f t="shared" si="4"/>
        <v>#REF!</v>
      </c>
      <c r="AF90" s="41"/>
      <c r="AG90" s="59"/>
    </row>
    <row r="91" spans="1:33" ht="12.75" customHeight="1" thickTop="1">
      <c r="A91" s="2" t="s">
        <v>40</v>
      </c>
      <c r="AG91" s="47"/>
    </row>
    <row r="92" spans="1:33" ht="12.75" customHeight="1">
      <c r="A92" s="2" t="s">
        <v>35</v>
      </c>
      <c r="AG92" s="47"/>
    </row>
    <row r="93" spans="1:33" ht="12.75" customHeight="1">
      <c r="A93" s="2"/>
      <c r="B93" s="1"/>
      <c r="C93" s="1"/>
      <c r="D93" s="1"/>
      <c r="E93" s="116"/>
      <c r="F93" s="45"/>
      <c r="G93" s="44"/>
      <c r="H93" s="45"/>
      <c r="I93" s="44"/>
      <c r="J93" s="45"/>
      <c r="K93" s="44"/>
      <c r="L93" s="45"/>
      <c r="M93" s="44"/>
      <c r="N93" s="45"/>
      <c r="O93" s="44"/>
      <c r="P93" s="45"/>
      <c r="Q93" s="44"/>
      <c r="R93" s="45"/>
      <c r="S93" s="44"/>
      <c r="T93" s="45"/>
      <c r="V93" s="45"/>
      <c r="AE93" s="47"/>
    </row>
    <row r="94" spans="1:33" ht="12.75" customHeight="1">
      <c r="A94" s="2" t="s">
        <v>38</v>
      </c>
      <c r="F94" s="45"/>
      <c r="G94" s="44"/>
      <c r="H94" s="45"/>
      <c r="I94" s="44"/>
      <c r="J94" s="45"/>
      <c r="K94" s="44"/>
      <c r="L94" s="45"/>
      <c r="M94" s="44"/>
      <c r="AE94" s="47"/>
    </row>
    <row r="95" spans="1:33" ht="12.75" customHeight="1">
      <c r="A95" s="2" t="s">
        <v>129</v>
      </c>
      <c r="F95" s="45"/>
      <c r="G95" s="44"/>
      <c r="H95" s="45"/>
      <c r="I95" s="44"/>
      <c r="J95" s="45"/>
      <c r="K95" s="44"/>
      <c r="L95" s="45"/>
      <c r="M95" s="44"/>
      <c r="AE95" s="47"/>
    </row>
    <row r="96" spans="1:33" ht="12.75" customHeight="1">
      <c r="A96" s="2" t="s">
        <v>140</v>
      </c>
      <c r="F96" s="45"/>
      <c r="G96" s="44"/>
      <c r="H96" s="45"/>
      <c r="I96" s="44"/>
      <c r="J96" s="45"/>
      <c r="K96" s="44"/>
      <c r="L96" s="45"/>
      <c r="M96" s="44"/>
      <c r="AE96" s="47"/>
      <c r="AF96" s="9"/>
      <c r="AG96" s="9"/>
    </row>
    <row r="97" spans="1:33" ht="12.75" customHeight="1" thickBot="1">
      <c r="A97" s="6" t="s">
        <v>137</v>
      </c>
      <c r="B97" s="7"/>
      <c r="C97" s="7"/>
      <c r="D97" s="7"/>
      <c r="E97" s="116"/>
      <c r="F97" s="60"/>
      <c r="G97" s="61"/>
      <c r="H97" s="60"/>
      <c r="I97" s="61"/>
      <c r="J97" s="60"/>
      <c r="K97" s="61"/>
      <c r="L97" s="60"/>
      <c r="M97" s="61"/>
      <c r="N97" s="6"/>
      <c r="O97" s="6"/>
      <c r="P97" s="6"/>
      <c r="Q97" s="6"/>
      <c r="R97" s="6"/>
      <c r="S97" s="6"/>
      <c r="T97" s="6"/>
      <c r="U97" s="8"/>
      <c r="V97" s="6"/>
      <c r="W97" s="8"/>
      <c r="X97" s="6"/>
      <c r="Y97" s="8"/>
      <c r="Z97" s="6"/>
      <c r="AA97" s="8"/>
      <c r="AE97" s="47"/>
      <c r="AF97" s="9"/>
      <c r="AG97" s="9"/>
    </row>
    <row r="98" spans="1:33" ht="12.75" customHeight="1" thickTop="1">
      <c r="A98" s="126" t="s">
        <v>138</v>
      </c>
      <c r="B98" s="126"/>
      <c r="C98" s="126"/>
      <c r="D98" s="126"/>
      <c r="E98" s="127"/>
      <c r="F98" s="11" t="s">
        <v>0</v>
      </c>
      <c r="G98" s="10"/>
      <c r="H98" s="10" t="s">
        <v>1</v>
      </c>
      <c r="I98" s="10"/>
      <c r="J98" s="12" t="s">
        <v>2</v>
      </c>
      <c r="K98" s="12"/>
      <c r="L98" s="12" t="s">
        <v>3</v>
      </c>
      <c r="M98" s="12"/>
      <c r="N98" s="12" t="s">
        <v>4</v>
      </c>
      <c r="O98" s="12"/>
      <c r="P98" s="12" t="s">
        <v>5</v>
      </c>
      <c r="Q98" s="12"/>
      <c r="R98" s="12" t="s">
        <v>6</v>
      </c>
      <c r="S98" s="12"/>
      <c r="T98" s="12" t="s">
        <v>7</v>
      </c>
      <c r="U98" s="13"/>
      <c r="V98" s="12" t="s">
        <v>8</v>
      </c>
      <c r="W98" s="13"/>
      <c r="X98" s="14" t="s">
        <v>9</v>
      </c>
      <c r="Y98" s="13"/>
      <c r="Z98" s="12" t="s">
        <v>10</v>
      </c>
      <c r="AA98" s="13"/>
      <c r="AB98" s="12" t="s">
        <v>11</v>
      </c>
      <c r="AC98" s="13"/>
      <c r="AD98" s="12" t="s">
        <v>12</v>
      </c>
      <c r="AE98" s="89"/>
      <c r="AF98" s="15"/>
      <c r="AG98" s="16"/>
    </row>
    <row r="99" spans="1:33" ht="12.75" customHeight="1">
      <c r="B99" s="19" t="s">
        <v>13</v>
      </c>
      <c r="C99" s="19"/>
      <c r="D99" s="19"/>
      <c r="E99" s="123"/>
      <c r="F99" s="19" t="s">
        <v>13</v>
      </c>
      <c r="G99" s="3" t="s">
        <v>14</v>
      </c>
      <c r="H99" s="3" t="s">
        <v>13</v>
      </c>
      <c r="I99" s="3" t="s">
        <v>14</v>
      </c>
      <c r="J99" s="3" t="s">
        <v>13</v>
      </c>
      <c r="K99" s="3" t="s">
        <v>14</v>
      </c>
      <c r="L99" s="1" t="s">
        <v>13</v>
      </c>
      <c r="M99" s="63" t="s">
        <v>14</v>
      </c>
      <c r="N99" s="1" t="s">
        <v>13</v>
      </c>
      <c r="O99" s="63" t="s">
        <v>14</v>
      </c>
      <c r="P99" s="1" t="s">
        <v>13</v>
      </c>
      <c r="R99" s="1" t="s">
        <v>13</v>
      </c>
      <c r="T99" s="1" t="s">
        <v>13</v>
      </c>
      <c r="U99" s="18"/>
      <c r="V99" s="1" t="s">
        <v>13</v>
      </c>
      <c r="W99" s="18"/>
      <c r="X99" s="90" t="s">
        <v>13</v>
      </c>
      <c r="Y99" s="18"/>
      <c r="Z99" s="1" t="s">
        <v>13</v>
      </c>
      <c r="AA99" s="18"/>
      <c r="AB99" s="3" t="s">
        <v>13</v>
      </c>
      <c r="AC99" s="18"/>
      <c r="AD99" s="3" t="s">
        <v>13</v>
      </c>
      <c r="AE99" s="91"/>
      <c r="AF99" s="19"/>
      <c r="AG99" s="20"/>
    </row>
    <row r="100" spans="1:33" ht="12.75" customHeight="1">
      <c r="B100" s="24" t="s">
        <v>18</v>
      </c>
      <c r="C100" s="24"/>
      <c r="D100" s="24"/>
      <c r="E100" s="124" t="s">
        <v>14</v>
      </c>
      <c r="F100" s="19" t="s">
        <v>16</v>
      </c>
      <c r="G100" s="3" t="s">
        <v>17</v>
      </c>
      <c r="H100" s="3" t="s">
        <v>16</v>
      </c>
      <c r="I100" s="3" t="s">
        <v>17</v>
      </c>
      <c r="J100" s="3" t="s">
        <v>16</v>
      </c>
      <c r="K100" s="3" t="s">
        <v>17</v>
      </c>
      <c r="L100" s="1" t="s">
        <v>16</v>
      </c>
      <c r="M100" s="63" t="s">
        <v>17</v>
      </c>
      <c r="N100" s="1" t="s">
        <v>16</v>
      </c>
      <c r="O100" s="63" t="s">
        <v>17</v>
      </c>
      <c r="P100" s="63" t="s">
        <v>15</v>
      </c>
      <c r="Q100" s="63" t="s">
        <v>14</v>
      </c>
      <c r="R100" s="1" t="s">
        <v>18</v>
      </c>
      <c r="S100" s="63" t="s">
        <v>14</v>
      </c>
      <c r="T100" s="1" t="s">
        <v>18</v>
      </c>
      <c r="U100" s="22" t="s">
        <v>14</v>
      </c>
      <c r="V100" s="1" t="s">
        <v>18</v>
      </c>
      <c r="W100" s="22" t="s">
        <v>14</v>
      </c>
      <c r="X100" s="90" t="s">
        <v>18</v>
      </c>
      <c r="Y100" s="22" t="s">
        <v>14</v>
      </c>
      <c r="Z100" s="1" t="s">
        <v>18</v>
      </c>
      <c r="AA100" s="22" t="s">
        <v>14</v>
      </c>
      <c r="AB100" s="21" t="s">
        <v>18</v>
      </c>
      <c r="AC100" s="22" t="s">
        <v>14</v>
      </c>
      <c r="AD100" s="21" t="s">
        <v>18</v>
      </c>
      <c r="AE100" s="92" t="s">
        <v>14</v>
      </c>
      <c r="AF100" s="24"/>
      <c r="AG100" s="25"/>
    </row>
    <row r="101" spans="1:33" ht="12.75" customHeight="1">
      <c r="A101" s="4" t="s">
        <v>19</v>
      </c>
      <c r="B101" s="19" t="s">
        <v>20</v>
      </c>
      <c r="C101" s="19"/>
      <c r="D101" s="19"/>
      <c r="E101" s="125" t="s">
        <v>21</v>
      </c>
      <c r="F101" s="19" t="s">
        <v>20</v>
      </c>
      <c r="G101" s="3" t="s">
        <v>21</v>
      </c>
      <c r="H101" s="3" t="s">
        <v>20</v>
      </c>
      <c r="I101" s="3" t="s">
        <v>21</v>
      </c>
      <c r="J101" s="3" t="s">
        <v>20</v>
      </c>
      <c r="K101" s="3" t="s">
        <v>21</v>
      </c>
      <c r="L101" s="66" t="s">
        <v>20</v>
      </c>
      <c r="M101" s="67" t="s">
        <v>21</v>
      </c>
      <c r="N101" s="66" t="s">
        <v>20</v>
      </c>
      <c r="O101" s="67" t="s">
        <v>21</v>
      </c>
      <c r="P101" s="66" t="s">
        <v>20</v>
      </c>
      <c r="Q101" s="67" t="s">
        <v>21</v>
      </c>
      <c r="R101" s="66" t="s">
        <v>20</v>
      </c>
      <c r="S101" s="67" t="s">
        <v>21</v>
      </c>
      <c r="T101" s="66" t="s">
        <v>20</v>
      </c>
      <c r="U101" s="26" t="s">
        <v>21</v>
      </c>
      <c r="V101" s="66" t="s">
        <v>20</v>
      </c>
      <c r="W101" s="26" t="s">
        <v>21</v>
      </c>
      <c r="X101" s="93" t="s">
        <v>20</v>
      </c>
      <c r="Y101" s="26" t="s">
        <v>21</v>
      </c>
      <c r="Z101" s="66" t="s">
        <v>20</v>
      </c>
      <c r="AA101" s="26" t="s">
        <v>21</v>
      </c>
      <c r="AB101" s="7" t="s">
        <v>20</v>
      </c>
      <c r="AC101" s="26" t="s">
        <v>21</v>
      </c>
      <c r="AD101" s="7" t="s">
        <v>20</v>
      </c>
      <c r="AE101" s="94" t="s">
        <v>21</v>
      </c>
      <c r="AF101" s="28"/>
      <c r="AG101" s="29"/>
    </row>
    <row r="102" spans="1:33" ht="12.75" customHeight="1">
      <c r="A102" s="30"/>
      <c r="B102" s="69"/>
      <c r="C102" s="69"/>
      <c r="D102" s="69"/>
      <c r="E102" s="117"/>
      <c r="F102" s="95"/>
      <c r="G102" s="61"/>
      <c r="H102" s="60"/>
      <c r="I102" s="61"/>
      <c r="J102" s="60"/>
      <c r="K102" s="61"/>
      <c r="L102" s="73"/>
      <c r="M102" s="74"/>
      <c r="N102" s="33"/>
      <c r="O102" s="33"/>
      <c r="P102" s="33"/>
      <c r="Q102" s="33"/>
      <c r="R102" s="33"/>
      <c r="S102" s="33"/>
      <c r="T102" s="33"/>
      <c r="U102" s="34"/>
      <c r="V102" s="33"/>
      <c r="W102" s="34"/>
      <c r="X102" s="35"/>
      <c r="Y102" s="34"/>
      <c r="Z102" s="33"/>
      <c r="AA102" s="34"/>
      <c r="AB102" s="33"/>
      <c r="AC102" s="34"/>
      <c r="AD102" s="33"/>
      <c r="AE102" s="96"/>
      <c r="AF102" s="9"/>
      <c r="AG102" s="9"/>
    </row>
    <row r="103" spans="1:33" ht="15" customHeight="1">
      <c r="A103" s="49" t="s">
        <v>29</v>
      </c>
      <c r="B103" s="42"/>
      <c r="C103" s="42"/>
      <c r="D103" s="42"/>
      <c r="E103" s="121"/>
      <c r="F103" s="41"/>
      <c r="G103" s="44"/>
      <c r="H103" s="45"/>
      <c r="I103" s="44"/>
      <c r="J103" s="45"/>
      <c r="K103" s="44"/>
      <c r="L103" s="45"/>
      <c r="M103" s="44"/>
      <c r="P103" s="45"/>
      <c r="Q103" s="44"/>
      <c r="T103" s="9"/>
      <c r="X103" s="38"/>
      <c r="AE103" s="47"/>
      <c r="AF103" s="9"/>
      <c r="AG103" s="9"/>
    </row>
    <row r="104" spans="1:33" ht="12.75" customHeight="1">
      <c r="A104" s="97"/>
      <c r="B104" s="42"/>
      <c r="C104" s="42"/>
      <c r="D104" s="42"/>
      <c r="E104" s="121"/>
      <c r="F104" s="41"/>
      <c r="G104" s="44"/>
      <c r="H104" s="45"/>
      <c r="I104" s="44"/>
      <c r="J104" s="45"/>
      <c r="K104" s="44"/>
      <c r="L104" s="45"/>
      <c r="M104" s="44"/>
      <c r="P104" s="45"/>
      <c r="Q104" s="44"/>
      <c r="T104" s="9"/>
      <c r="X104" s="38"/>
      <c r="AE104" s="47"/>
      <c r="AF104" s="9"/>
      <c r="AG104" s="9"/>
    </row>
    <row r="105" spans="1:33" ht="12.75" customHeight="1">
      <c r="A105" s="2" t="s">
        <v>47</v>
      </c>
      <c r="B105" s="42">
        <v>166</v>
      </c>
      <c r="C105" s="42"/>
      <c r="D105" s="42"/>
      <c r="E105" s="121">
        <v>198000</v>
      </c>
      <c r="F105" s="41">
        <v>39</v>
      </c>
      <c r="G105" s="44">
        <v>55500</v>
      </c>
      <c r="H105" s="45">
        <v>39</v>
      </c>
      <c r="I105" s="44">
        <v>57750</v>
      </c>
      <c r="J105" s="45">
        <v>65</v>
      </c>
      <c r="K105" s="44">
        <v>94500</v>
      </c>
      <c r="L105" s="45">
        <v>88</v>
      </c>
      <c r="M105" s="44">
        <v>128250</v>
      </c>
      <c r="N105" s="4">
        <v>73</v>
      </c>
      <c r="O105" s="44">
        <v>108000</v>
      </c>
      <c r="P105" s="45">
        <v>81</v>
      </c>
      <c r="Q105" s="44">
        <v>120750</v>
      </c>
      <c r="R105" s="4">
        <v>43</v>
      </c>
      <c r="S105" s="44">
        <v>62250</v>
      </c>
      <c r="T105" s="9">
        <v>27</v>
      </c>
      <c r="U105" s="5">
        <v>30750</v>
      </c>
      <c r="V105" s="4">
        <v>33</v>
      </c>
      <c r="W105" s="5">
        <v>36750</v>
      </c>
      <c r="X105" s="46">
        <v>29</v>
      </c>
      <c r="Y105" s="5">
        <v>33750</v>
      </c>
      <c r="Z105" s="2">
        <v>48</v>
      </c>
      <c r="AA105" s="5">
        <v>58133</v>
      </c>
      <c r="AB105" s="2">
        <v>74</v>
      </c>
      <c r="AC105" s="5">
        <v>85500</v>
      </c>
      <c r="AD105" s="2">
        <v>75</v>
      </c>
      <c r="AE105" s="47">
        <v>81000</v>
      </c>
      <c r="AF105" s="9"/>
      <c r="AG105" s="59"/>
    </row>
    <row r="106" spans="1:33" ht="12.75" customHeight="1">
      <c r="A106" s="2" t="s">
        <v>99</v>
      </c>
      <c r="B106" s="42">
        <v>270</v>
      </c>
      <c r="C106" s="42"/>
      <c r="D106" s="42"/>
      <c r="E106" s="121">
        <v>318846</v>
      </c>
      <c r="F106" s="98">
        <v>0</v>
      </c>
      <c r="G106" s="51">
        <v>0</v>
      </c>
      <c r="H106" s="51">
        <v>0</v>
      </c>
      <c r="I106" s="51">
        <v>0</v>
      </c>
      <c r="J106" s="45">
        <v>1</v>
      </c>
      <c r="K106" s="44">
        <v>1500</v>
      </c>
      <c r="L106" s="45">
        <v>0</v>
      </c>
      <c r="M106" s="51">
        <v>0</v>
      </c>
      <c r="N106" s="4">
        <v>8</v>
      </c>
      <c r="O106" s="44">
        <v>11250</v>
      </c>
      <c r="P106" s="45">
        <v>7</v>
      </c>
      <c r="Q106" s="44">
        <v>9750</v>
      </c>
      <c r="R106" s="4">
        <v>16</v>
      </c>
      <c r="S106" s="44">
        <v>18750</v>
      </c>
      <c r="T106" s="9">
        <v>47</v>
      </c>
      <c r="U106" s="5">
        <v>54250</v>
      </c>
      <c r="V106" s="4">
        <v>44</v>
      </c>
      <c r="W106" s="5">
        <v>53750</v>
      </c>
      <c r="X106" s="46">
        <v>19</v>
      </c>
      <c r="Y106" s="5">
        <v>24750</v>
      </c>
      <c r="Z106" s="2">
        <v>11</v>
      </c>
      <c r="AA106" s="5">
        <v>10688</v>
      </c>
      <c r="AB106" s="2">
        <v>44</v>
      </c>
      <c r="AC106" s="5">
        <v>56538</v>
      </c>
      <c r="AD106" s="2">
        <v>80</v>
      </c>
      <c r="AE106" s="47">
        <v>104250</v>
      </c>
      <c r="AF106" s="9"/>
      <c r="AG106" s="59"/>
    </row>
    <row r="107" spans="1:33" ht="12.75" customHeight="1">
      <c r="A107" s="2" t="s">
        <v>23</v>
      </c>
      <c r="B107" s="42">
        <f t="shared" ref="B107:AE107" si="5">SUM(B105:B106)</f>
        <v>436</v>
      </c>
      <c r="C107" s="42"/>
      <c r="D107" s="42"/>
      <c r="E107" s="118">
        <f t="shared" si="5"/>
        <v>516846</v>
      </c>
      <c r="F107" s="45">
        <f t="shared" si="5"/>
        <v>39</v>
      </c>
      <c r="G107" s="45">
        <f t="shared" si="5"/>
        <v>55500</v>
      </c>
      <c r="H107" s="45">
        <f t="shared" si="5"/>
        <v>39</v>
      </c>
      <c r="I107" s="45">
        <f t="shared" si="5"/>
        <v>57750</v>
      </c>
      <c r="J107" s="45">
        <f t="shared" si="5"/>
        <v>66</v>
      </c>
      <c r="K107" s="45">
        <f t="shared" si="5"/>
        <v>96000</v>
      </c>
      <c r="L107" s="45">
        <f t="shared" si="5"/>
        <v>88</v>
      </c>
      <c r="M107" s="45">
        <f t="shared" si="5"/>
        <v>128250</v>
      </c>
      <c r="N107" s="45">
        <f t="shared" si="5"/>
        <v>81</v>
      </c>
      <c r="O107" s="45">
        <f t="shared" si="5"/>
        <v>119250</v>
      </c>
      <c r="P107" s="45">
        <f t="shared" si="5"/>
        <v>88</v>
      </c>
      <c r="Q107" s="45">
        <f t="shared" si="5"/>
        <v>130500</v>
      </c>
      <c r="R107" s="45">
        <f t="shared" si="5"/>
        <v>59</v>
      </c>
      <c r="S107" s="45">
        <f t="shared" si="5"/>
        <v>81000</v>
      </c>
      <c r="T107" s="41">
        <f t="shared" si="5"/>
        <v>74</v>
      </c>
      <c r="U107" s="5">
        <f t="shared" si="5"/>
        <v>85000</v>
      </c>
      <c r="V107" s="45">
        <f t="shared" si="5"/>
        <v>77</v>
      </c>
      <c r="W107" s="5">
        <f t="shared" si="5"/>
        <v>90500</v>
      </c>
      <c r="X107" s="43">
        <f t="shared" si="5"/>
        <v>48</v>
      </c>
      <c r="Y107" s="5">
        <f t="shared" si="5"/>
        <v>58500</v>
      </c>
      <c r="Z107" s="45">
        <f t="shared" si="5"/>
        <v>59</v>
      </c>
      <c r="AA107" s="5">
        <f t="shared" si="5"/>
        <v>68821</v>
      </c>
      <c r="AB107" s="45">
        <f t="shared" si="5"/>
        <v>118</v>
      </c>
      <c r="AC107" s="5">
        <f t="shared" si="5"/>
        <v>142038</v>
      </c>
      <c r="AD107" s="45">
        <f t="shared" si="5"/>
        <v>155</v>
      </c>
      <c r="AE107" s="47">
        <f t="shared" si="5"/>
        <v>185250</v>
      </c>
      <c r="AF107" s="41"/>
      <c r="AG107" s="59"/>
    </row>
    <row r="108" spans="1:33" ht="12.75" customHeight="1">
      <c r="A108" s="50"/>
      <c r="B108" s="42"/>
      <c r="C108" s="42"/>
      <c r="D108" s="42"/>
      <c r="E108" s="121"/>
      <c r="F108" s="43"/>
      <c r="G108" s="44"/>
      <c r="H108" s="45"/>
      <c r="I108" s="44"/>
      <c r="J108" s="45"/>
      <c r="K108" s="44"/>
      <c r="L108" s="45"/>
      <c r="M108" s="44"/>
      <c r="P108" s="45"/>
      <c r="Q108" s="44"/>
      <c r="X108" s="38"/>
      <c r="AE108" s="47"/>
      <c r="AF108" s="9"/>
      <c r="AG108" s="59"/>
    </row>
    <row r="109" spans="1:33" ht="15" customHeight="1">
      <c r="A109" s="49" t="s">
        <v>30</v>
      </c>
      <c r="B109" s="19"/>
      <c r="C109" s="19"/>
      <c r="D109" s="19"/>
      <c r="E109" s="121"/>
      <c r="F109" s="43"/>
      <c r="G109" s="44"/>
      <c r="H109" s="45"/>
      <c r="I109" s="44"/>
      <c r="J109" s="45"/>
      <c r="K109" s="44"/>
      <c r="L109" s="45"/>
      <c r="M109" s="44"/>
      <c r="X109" s="38"/>
      <c r="AE109" s="47"/>
      <c r="AF109" s="99"/>
      <c r="AG109" s="59"/>
    </row>
    <row r="110" spans="1:33" ht="12.75" customHeight="1">
      <c r="A110" s="50"/>
      <c r="B110" s="19"/>
      <c r="C110" s="19"/>
      <c r="D110" s="19"/>
      <c r="E110" s="121"/>
      <c r="F110" s="43"/>
      <c r="G110" s="44"/>
      <c r="H110" s="45"/>
      <c r="I110" s="44"/>
      <c r="J110" s="45"/>
      <c r="K110" s="44"/>
      <c r="L110" s="45"/>
      <c r="M110" s="44"/>
      <c r="X110" s="38"/>
      <c r="AE110" s="47"/>
      <c r="AF110" s="99"/>
      <c r="AG110" s="59"/>
    </row>
    <row r="111" spans="1:33" ht="12.75" customHeight="1">
      <c r="A111" s="4" t="s">
        <v>112</v>
      </c>
      <c r="B111" s="42">
        <v>118</v>
      </c>
      <c r="C111" s="42"/>
      <c r="D111" s="42"/>
      <c r="E111" s="121">
        <v>88500</v>
      </c>
      <c r="F111" s="43">
        <v>4</v>
      </c>
      <c r="G111" s="44">
        <v>3750</v>
      </c>
      <c r="H111" s="45">
        <v>1</v>
      </c>
      <c r="I111" s="44">
        <v>750</v>
      </c>
      <c r="J111" s="45">
        <v>5</v>
      </c>
      <c r="K111" s="44">
        <v>4500</v>
      </c>
      <c r="L111" s="45">
        <v>8</v>
      </c>
      <c r="M111" s="44">
        <v>9000</v>
      </c>
      <c r="N111" s="4">
        <v>6</v>
      </c>
      <c r="O111" s="44">
        <v>7500</v>
      </c>
      <c r="P111" s="45">
        <v>3</v>
      </c>
      <c r="Q111" s="44">
        <v>3000</v>
      </c>
      <c r="R111" s="4">
        <v>3</v>
      </c>
      <c r="S111" s="44">
        <v>2250</v>
      </c>
      <c r="T111" s="4">
        <v>6</v>
      </c>
      <c r="U111" s="5">
        <v>6000</v>
      </c>
      <c r="V111" s="4">
        <v>2</v>
      </c>
      <c r="W111" s="5">
        <v>1500</v>
      </c>
      <c r="X111" s="46">
        <v>3</v>
      </c>
      <c r="Y111" s="5">
        <v>2250</v>
      </c>
      <c r="Z111" s="2">
        <v>3</v>
      </c>
      <c r="AA111" s="5">
        <v>4500</v>
      </c>
      <c r="AB111" s="2">
        <v>5</v>
      </c>
      <c r="AC111" s="5">
        <v>4500</v>
      </c>
      <c r="AD111" s="2">
        <v>0</v>
      </c>
      <c r="AE111" s="47">
        <v>0</v>
      </c>
      <c r="AF111" s="9"/>
      <c r="AG111" s="59"/>
    </row>
    <row r="112" spans="1:33" ht="12.75" customHeight="1">
      <c r="A112" s="4" t="s">
        <v>84</v>
      </c>
      <c r="B112" s="42" t="s">
        <v>134</v>
      </c>
      <c r="C112" s="42"/>
      <c r="D112" s="42"/>
      <c r="E112" s="121" t="s">
        <v>134</v>
      </c>
      <c r="F112" s="43">
        <v>24</v>
      </c>
      <c r="G112" s="44">
        <v>31370</v>
      </c>
      <c r="H112" s="45">
        <v>26</v>
      </c>
      <c r="I112" s="44">
        <v>34500</v>
      </c>
      <c r="J112" s="45">
        <v>15</v>
      </c>
      <c r="K112" s="44">
        <v>18000</v>
      </c>
      <c r="L112" s="45">
        <v>12</v>
      </c>
      <c r="M112" s="44">
        <v>16500</v>
      </c>
      <c r="N112" s="4">
        <v>26</v>
      </c>
      <c r="O112" s="44">
        <v>30750</v>
      </c>
      <c r="P112" s="45">
        <v>43</v>
      </c>
      <c r="Q112" s="44">
        <v>47250</v>
      </c>
      <c r="R112" s="4">
        <v>45</v>
      </c>
      <c r="S112" s="44">
        <v>50250</v>
      </c>
      <c r="T112" s="4">
        <v>35</v>
      </c>
      <c r="U112" s="5">
        <v>37498</v>
      </c>
      <c r="V112" s="4">
        <v>32</v>
      </c>
      <c r="W112" s="5">
        <v>33000</v>
      </c>
      <c r="X112" s="46">
        <v>27</v>
      </c>
      <c r="Y112" s="5">
        <v>27000</v>
      </c>
      <c r="Z112" s="2">
        <v>25</v>
      </c>
      <c r="AA112" s="5">
        <v>26250</v>
      </c>
      <c r="AB112" s="2">
        <v>27</v>
      </c>
      <c r="AC112" s="5">
        <v>30750</v>
      </c>
      <c r="AD112" s="2">
        <v>33</v>
      </c>
      <c r="AE112" s="47">
        <v>31500</v>
      </c>
      <c r="AF112" s="9"/>
      <c r="AG112" s="59"/>
    </row>
    <row r="113" spans="1:33" ht="12.75" customHeight="1">
      <c r="A113" s="4" t="s">
        <v>67</v>
      </c>
      <c r="B113" s="42">
        <v>25</v>
      </c>
      <c r="C113" s="42"/>
      <c r="D113" s="42"/>
      <c r="E113" s="121">
        <v>33750</v>
      </c>
      <c r="F113" s="43">
        <v>23</v>
      </c>
      <c r="G113" s="44">
        <v>33000</v>
      </c>
      <c r="H113" s="45">
        <v>20</v>
      </c>
      <c r="I113" s="44">
        <v>27750</v>
      </c>
      <c r="J113" s="45">
        <v>30</v>
      </c>
      <c r="K113" s="44">
        <v>42750</v>
      </c>
      <c r="L113" s="45">
        <v>37</v>
      </c>
      <c r="M113" s="44">
        <v>51000</v>
      </c>
      <c r="N113" s="4">
        <v>38</v>
      </c>
      <c r="O113" s="44">
        <v>54000</v>
      </c>
      <c r="P113" s="45">
        <v>41</v>
      </c>
      <c r="Q113" s="44">
        <v>59250</v>
      </c>
      <c r="R113" s="4">
        <v>59</v>
      </c>
      <c r="S113" s="44">
        <v>84000</v>
      </c>
      <c r="T113" s="4">
        <v>60</v>
      </c>
      <c r="U113" s="5">
        <v>84750</v>
      </c>
      <c r="V113" s="4">
        <v>47</v>
      </c>
      <c r="W113" s="5">
        <v>64500</v>
      </c>
      <c r="X113" s="46">
        <v>35</v>
      </c>
      <c r="Y113" s="5">
        <v>49500</v>
      </c>
      <c r="Z113" s="2">
        <v>25</v>
      </c>
      <c r="AA113" s="5">
        <v>34500</v>
      </c>
      <c r="AB113" s="2">
        <v>32</v>
      </c>
      <c r="AC113" s="5">
        <v>45000</v>
      </c>
      <c r="AD113" s="2">
        <v>33</v>
      </c>
      <c r="AE113" s="47">
        <v>46500</v>
      </c>
      <c r="AF113" s="9"/>
      <c r="AG113" s="59"/>
    </row>
    <row r="114" spans="1:33" ht="12.75" customHeight="1">
      <c r="A114" s="2" t="s">
        <v>95</v>
      </c>
      <c r="B114" s="42">
        <v>74</v>
      </c>
      <c r="C114" s="42"/>
      <c r="D114" s="42"/>
      <c r="E114" s="121">
        <v>90000</v>
      </c>
      <c r="F114" s="38">
        <v>0</v>
      </c>
      <c r="G114" s="51">
        <v>0</v>
      </c>
      <c r="H114" s="4">
        <v>0</v>
      </c>
      <c r="I114" s="51">
        <v>0</v>
      </c>
      <c r="J114" s="4">
        <v>0</v>
      </c>
      <c r="K114" s="51">
        <v>0</v>
      </c>
      <c r="L114" s="51">
        <v>0</v>
      </c>
      <c r="M114" s="51">
        <v>0</v>
      </c>
      <c r="N114" s="4">
        <v>7</v>
      </c>
      <c r="O114" s="44">
        <v>10500</v>
      </c>
      <c r="P114" s="45">
        <v>14</v>
      </c>
      <c r="Q114" s="44">
        <v>20250</v>
      </c>
      <c r="R114" s="4">
        <v>14</v>
      </c>
      <c r="S114" s="44">
        <v>20250</v>
      </c>
      <c r="T114" s="4">
        <v>12</v>
      </c>
      <c r="U114" s="5">
        <v>18000</v>
      </c>
      <c r="V114" s="4">
        <v>10</v>
      </c>
      <c r="W114" s="5">
        <v>8250</v>
      </c>
      <c r="X114" s="46">
        <v>12</v>
      </c>
      <c r="Y114" s="5">
        <v>15750</v>
      </c>
      <c r="Z114" s="2">
        <v>13</v>
      </c>
      <c r="AA114" s="5">
        <v>12750</v>
      </c>
      <c r="AB114" s="2">
        <v>25</v>
      </c>
      <c r="AC114" s="5">
        <v>26052</v>
      </c>
      <c r="AD114" s="2">
        <v>25</v>
      </c>
      <c r="AE114" s="47">
        <v>25500</v>
      </c>
      <c r="AF114" s="9"/>
      <c r="AG114" s="59"/>
    </row>
    <row r="115" spans="1:33" ht="12.75" customHeight="1">
      <c r="A115" s="4" t="s">
        <v>43</v>
      </c>
      <c r="B115" s="42">
        <v>45</v>
      </c>
      <c r="C115" s="42"/>
      <c r="D115" s="42"/>
      <c r="E115" s="121">
        <v>48750</v>
      </c>
      <c r="F115" s="43">
        <v>117</v>
      </c>
      <c r="G115" s="44">
        <v>163500</v>
      </c>
      <c r="H115" s="45">
        <v>79</v>
      </c>
      <c r="I115" s="44">
        <v>114750</v>
      </c>
      <c r="J115" s="45">
        <v>77</v>
      </c>
      <c r="K115" s="44">
        <v>113250</v>
      </c>
      <c r="L115" s="45">
        <v>43</v>
      </c>
      <c r="M115" s="44">
        <v>59791</v>
      </c>
      <c r="N115" s="4">
        <v>39</v>
      </c>
      <c r="O115" s="44">
        <v>29250</v>
      </c>
      <c r="P115" s="45">
        <v>47</v>
      </c>
      <c r="Q115" s="44">
        <v>69750</v>
      </c>
      <c r="R115" s="4">
        <v>46</v>
      </c>
      <c r="S115" s="44">
        <v>66750</v>
      </c>
      <c r="T115" s="4">
        <v>107</v>
      </c>
      <c r="U115" s="5">
        <v>144750</v>
      </c>
      <c r="V115" s="4">
        <v>120</v>
      </c>
      <c r="W115" s="5">
        <v>175500</v>
      </c>
      <c r="X115" s="46">
        <v>105</v>
      </c>
      <c r="Y115" s="5">
        <v>156000</v>
      </c>
      <c r="Z115" s="2">
        <v>132</v>
      </c>
      <c r="AA115" s="5">
        <v>195417</v>
      </c>
      <c r="AB115" s="2">
        <v>142</v>
      </c>
      <c r="AC115" s="5">
        <v>202500</v>
      </c>
      <c r="AD115" s="2">
        <v>149</v>
      </c>
      <c r="AE115" s="47">
        <v>213000</v>
      </c>
      <c r="AF115" s="9"/>
      <c r="AG115" s="59"/>
    </row>
    <row r="116" spans="1:33" ht="12.75" customHeight="1">
      <c r="A116" s="2" t="s">
        <v>55</v>
      </c>
      <c r="B116" s="42">
        <v>125</v>
      </c>
      <c r="C116" s="42"/>
      <c r="D116" s="42"/>
      <c r="E116" s="121">
        <v>183201</v>
      </c>
      <c r="F116" s="43">
        <v>18</v>
      </c>
      <c r="G116" s="44">
        <v>27000</v>
      </c>
      <c r="H116" s="45">
        <v>20</v>
      </c>
      <c r="I116" s="44">
        <v>30000</v>
      </c>
      <c r="J116" s="45">
        <v>24</v>
      </c>
      <c r="K116" s="44">
        <v>34500</v>
      </c>
      <c r="L116" s="45">
        <v>25</v>
      </c>
      <c r="M116" s="44">
        <v>35250</v>
      </c>
      <c r="N116" s="4">
        <v>27</v>
      </c>
      <c r="O116" s="44">
        <v>38250</v>
      </c>
      <c r="P116" s="45">
        <v>29</v>
      </c>
      <c r="Q116" s="44">
        <v>41250</v>
      </c>
      <c r="R116" s="4">
        <v>26</v>
      </c>
      <c r="S116" s="44">
        <v>36000</v>
      </c>
      <c r="T116" s="4">
        <v>24</v>
      </c>
      <c r="U116" s="5">
        <v>34500</v>
      </c>
      <c r="V116" s="4">
        <v>23</v>
      </c>
      <c r="W116" s="5">
        <v>34500</v>
      </c>
      <c r="X116" s="46">
        <v>16</v>
      </c>
      <c r="Y116" s="5">
        <v>23250</v>
      </c>
      <c r="Z116" s="2">
        <v>15</v>
      </c>
      <c r="AA116" s="5">
        <v>19500</v>
      </c>
      <c r="AB116" s="2">
        <v>8</v>
      </c>
      <c r="AC116" s="5">
        <v>9750</v>
      </c>
      <c r="AD116" s="2">
        <v>17</v>
      </c>
      <c r="AE116" s="47">
        <v>25500</v>
      </c>
      <c r="AF116" s="9"/>
      <c r="AG116" s="59"/>
    </row>
    <row r="117" spans="1:33" ht="12.75" customHeight="1">
      <c r="A117" s="2" t="s">
        <v>23</v>
      </c>
      <c r="B117" s="42">
        <f t="shared" ref="B117:AE117" si="6">SUM(B111:B116)</f>
        <v>387</v>
      </c>
      <c r="C117" s="42"/>
      <c r="D117" s="42"/>
      <c r="E117" s="118">
        <f t="shared" si="6"/>
        <v>444201</v>
      </c>
      <c r="F117" s="45">
        <f t="shared" si="6"/>
        <v>186</v>
      </c>
      <c r="G117" s="45">
        <f t="shared" si="6"/>
        <v>258620</v>
      </c>
      <c r="H117" s="45">
        <f t="shared" si="6"/>
        <v>146</v>
      </c>
      <c r="I117" s="45">
        <f t="shared" si="6"/>
        <v>207750</v>
      </c>
      <c r="J117" s="45">
        <f t="shared" si="6"/>
        <v>151</v>
      </c>
      <c r="K117" s="45">
        <f t="shared" si="6"/>
        <v>213000</v>
      </c>
      <c r="L117" s="45">
        <f t="shared" si="6"/>
        <v>125</v>
      </c>
      <c r="M117" s="45">
        <f t="shared" si="6"/>
        <v>171541</v>
      </c>
      <c r="N117" s="45">
        <f t="shared" si="6"/>
        <v>143</v>
      </c>
      <c r="O117" s="45">
        <f t="shared" si="6"/>
        <v>170250</v>
      </c>
      <c r="P117" s="45">
        <f t="shared" si="6"/>
        <v>177</v>
      </c>
      <c r="Q117" s="45">
        <f t="shared" si="6"/>
        <v>240750</v>
      </c>
      <c r="R117" s="45">
        <f t="shared" si="6"/>
        <v>193</v>
      </c>
      <c r="S117" s="45">
        <f t="shared" si="6"/>
        <v>259500</v>
      </c>
      <c r="T117" s="41">
        <f t="shared" si="6"/>
        <v>244</v>
      </c>
      <c r="U117" s="5">
        <f t="shared" si="6"/>
        <v>325498</v>
      </c>
      <c r="V117" s="45">
        <f t="shared" si="6"/>
        <v>234</v>
      </c>
      <c r="W117" s="5">
        <f t="shared" si="6"/>
        <v>317250</v>
      </c>
      <c r="X117" s="43">
        <f t="shared" si="6"/>
        <v>198</v>
      </c>
      <c r="Y117" s="5">
        <f t="shared" si="6"/>
        <v>273750</v>
      </c>
      <c r="Z117" s="45">
        <f t="shared" si="6"/>
        <v>213</v>
      </c>
      <c r="AA117" s="5">
        <f t="shared" si="6"/>
        <v>292917</v>
      </c>
      <c r="AB117" s="45">
        <f t="shared" si="6"/>
        <v>239</v>
      </c>
      <c r="AC117" s="5">
        <f t="shared" si="6"/>
        <v>318552</v>
      </c>
      <c r="AD117" s="45">
        <f t="shared" si="6"/>
        <v>257</v>
      </c>
      <c r="AE117" s="47">
        <f t="shared" si="6"/>
        <v>342000</v>
      </c>
      <c r="AF117" s="41"/>
      <c r="AG117" s="59"/>
    </row>
    <row r="118" spans="1:33" ht="12.75" customHeight="1">
      <c r="B118" s="42"/>
      <c r="C118" s="42"/>
      <c r="D118" s="42"/>
      <c r="E118" s="121"/>
      <c r="F118" s="43"/>
      <c r="G118" s="44"/>
      <c r="H118" s="45"/>
      <c r="I118" s="44"/>
      <c r="J118" s="45"/>
      <c r="K118" s="44"/>
      <c r="L118" s="45"/>
      <c r="M118" s="44"/>
      <c r="O118" s="44"/>
      <c r="P118" s="45"/>
      <c r="Q118" s="44"/>
      <c r="S118" s="44"/>
      <c r="T118" s="9"/>
      <c r="X118" s="46"/>
      <c r="Z118" s="2"/>
      <c r="AB118" s="2"/>
      <c r="AD118" s="2"/>
      <c r="AE118" s="47"/>
      <c r="AF118" s="9"/>
      <c r="AG118" s="59"/>
    </row>
    <row r="119" spans="1:33" ht="15" customHeight="1">
      <c r="A119" s="49" t="s">
        <v>31</v>
      </c>
      <c r="B119" s="19"/>
      <c r="C119" s="19"/>
      <c r="D119" s="19"/>
      <c r="E119" s="121"/>
      <c r="F119" s="43"/>
      <c r="G119" s="44"/>
      <c r="H119" s="45"/>
      <c r="I119" s="44"/>
      <c r="J119" s="45"/>
      <c r="K119" s="44"/>
      <c r="L119" s="45"/>
      <c r="M119" s="44"/>
      <c r="T119" s="9"/>
      <c r="X119" s="38"/>
      <c r="AE119" s="47"/>
      <c r="AF119" s="99"/>
      <c r="AG119" s="59"/>
    </row>
    <row r="120" spans="1:33" ht="12.75" customHeight="1">
      <c r="A120" s="50"/>
      <c r="B120" s="19"/>
      <c r="C120" s="19"/>
      <c r="D120" s="19"/>
      <c r="E120" s="121"/>
      <c r="F120" s="43"/>
      <c r="G120" s="44"/>
      <c r="H120" s="45"/>
      <c r="I120" s="44"/>
      <c r="J120" s="45"/>
      <c r="K120" s="44"/>
      <c r="L120" s="45"/>
      <c r="M120" s="44"/>
      <c r="T120" s="9"/>
      <c r="X120" s="38"/>
      <c r="AE120" s="47"/>
      <c r="AF120" s="99"/>
      <c r="AG120" s="59"/>
    </row>
    <row r="121" spans="1:33" ht="12.75" customHeight="1">
      <c r="A121" s="4" t="s">
        <v>73</v>
      </c>
      <c r="B121" s="42">
        <v>119</v>
      </c>
      <c r="C121" s="100"/>
      <c r="D121" s="42"/>
      <c r="E121" s="118">
        <v>165562.5</v>
      </c>
      <c r="F121" s="43">
        <v>108</v>
      </c>
      <c r="G121" s="44">
        <v>149250</v>
      </c>
      <c r="H121" s="45">
        <v>86</v>
      </c>
      <c r="I121" s="44">
        <v>118500</v>
      </c>
      <c r="J121" s="45">
        <v>82</v>
      </c>
      <c r="K121" s="44">
        <v>115500</v>
      </c>
      <c r="L121" s="45">
        <v>88</v>
      </c>
      <c r="M121" s="44">
        <v>120750</v>
      </c>
      <c r="N121" s="4">
        <v>102</v>
      </c>
      <c r="O121" s="44">
        <v>142500</v>
      </c>
      <c r="P121" s="45">
        <v>113</v>
      </c>
      <c r="Q121" s="44">
        <v>160500</v>
      </c>
      <c r="R121" s="4">
        <v>118</v>
      </c>
      <c r="S121" s="44">
        <v>162750</v>
      </c>
      <c r="T121" s="9">
        <v>105</v>
      </c>
      <c r="U121" s="5">
        <v>144000</v>
      </c>
      <c r="V121" s="4">
        <v>84</v>
      </c>
      <c r="W121" s="5">
        <v>117000</v>
      </c>
      <c r="X121" s="46">
        <v>79</v>
      </c>
      <c r="Y121" s="5">
        <v>111750</v>
      </c>
      <c r="Z121" s="2">
        <v>65</v>
      </c>
      <c r="AA121" s="5">
        <v>90750</v>
      </c>
      <c r="AB121" s="2">
        <v>71</v>
      </c>
      <c r="AC121" s="5">
        <v>100500</v>
      </c>
      <c r="AD121" s="2">
        <v>78</v>
      </c>
      <c r="AE121" s="47">
        <v>110250</v>
      </c>
      <c r="AF121" s="99"/>
      <c r="AG121" s="59"/>
    </row>
    <row r="122" spans="1:33" ht="12.75" customHeight="1">
      <c r="A122" s="4" t="s">
        <v>23</v>
      </c>
      <c r="B122" s="42">
        <f t="shared" ref="B122:AE122" si="7">SUM(B121:B121)</f>
        <v>119</v>
      </c>
      <c r="C122" s="42"/>
      <c r="D122" s="42"/>
      <c r="E122" s="121">
        <f>SUM(E121:E121)</f>
        <v>165562.5</v>
      </c>
      <c r="F122" s="43">
        <f t="shared" si="7"/>
        <v>108</v>
      </c>
      <c r="G122" s="44">
        <f t="shared" si="7"/>
        <v>149250</v>
      </c>
      <c r="H122" s="45">
        <f t="shared" si="7"/>
        <v>86</v>
      </c>
      <c r="I122" s="44">
        <f t="shared" si="7"/>
        <v>118500</v>
      </c>
      <c r="J122" s="45">
        <f t="shared" si="7"/>
        <v>82</v>
      </c>
      <c r="K122" s="44">
        <f t="shared" si="7"/>
        <v>115500</v>
      </c>
      <c r="L122" s="45">
        <f t="shared" si="7"/>
        <v>88</v>
      </c>
      <c r="M122" s="44">
        <f t="shared" si="7"/>
        <v>120750</v>
      </c>
      <c r="N122" s="45">
        <f t="shared" si="7"/>
        <v>102</v>
      </c>
      <c r="O122" s="44">
        <f t="shared" si="7"/>
        <v>142500</v>
      </c>
      <c r="P122" s="45">
        <f t="shared" si="7"/>
        <v>113</v>
      </c>
      <c r="Q122" s="44">
        <f t="shared" si="7"/>
        <v>160500</v>
      </c>
      <c r="R122" s="45">
        <f t="shared" si="7"/>
        <v>118</v>
      </c>
      <c r="S122" s="44">
        <f t="shared" si="7"/>
        <v>162750</v>
      </c>
      <c r="T122" s="41">
        <f t="shared" si="7"/>
        <v>105</v>
      </c>
      <c r="U122" s="5">
        <f t="shared" si="7"/>
        <v>144000</v>
      </c>
      <c r="V122" s="45">
        <f t="shared" si="7"/>
        <v>84</v>
      </c>
      <c r="W122" s="5">
        <f t="shared" si="7"/>
        <v>117000</v>
      </c>
      <c r="X122" s="43">
        <f t="shared" si="7"/>
        <v>79</v>
      </c>
      <c r="Y122" s="5">
        <f t="shared" si="7"/>
        <v>111750</v>
      </c>
      <c r="Z122" s="45">
        <f t="shared" si="7"/>
        <v>65</v>
      </c>
      <c r="AA122" s="5">
        <f t="shared" si="7"/>
        <v>90750</v>
      </c>
      <c r="AB122" s="45">
        <f t="shared" si="7"/>
        <v>71</v>
      </c>
      <c r="AC122" s="5">
        <f t="shared" si="7"/>
        <v>100500</v>
      </c>
      <c r="AD122" s="45">
        <f t="shared" si="7"/>
        <v>78</v>
      </c>
      <c r="AE122" s="47">
        <f t="shared" si="7"/>
        <v>110250</v>
      </c>
      <c r="AF122" s="41"/>
      <c r="AG122" s="59"/>
    </row>
    <row r="123" spans="1:33" ht="12.75" customHeight="1">
      <c r="B123" s="42"/>
      <c r="C123" s="42"/>
      <c r="D123" s="42"/>
      <c r="E123" s="121"/>
      <c r="F123" s="43"/>
      <c r="G123" s="44"/>
      <c r="H123" s="45"/>
      <c r="I123" s="44"/>
      <c r="J123" s="45"/>
      <c r="K123" s="44"/>
      <c r="L123" s="45"/>
      <c r="M123" s="44"/>
      <c r="P123" s="45"/>
      <c r="Q123" s="44"/>
      <c r="T123" s="9"/>
      <c r="X123" s="38"/>
      <c r="AE123" s="47"/>
      <c r="AF123" s="9"/>
      <c r="AG123" s="59"/>
    </row>
    <row r="124" spans="1:33" ht="15" customHeight="1">
      <c r="A124" s="49" t="s">
        <v>32</v>
      </c>
      <c r="B124" s="42"/>
      <c r="C124" s="42"/>
      <c r="D124" s="42"/>
      <c r="E124" s="121"/>
      <c r="F124" s="43"/>
      <c r="G124" s="44"/>
      <c r="H124" s="45"/>
      <c r="I124" s="44"/>
      <c r="J124" s="45"/>
      <c r="K124" s="44"/>
      <c r="L124" s="45"/>
      <c r="M124" s="44"/>
      <c r="P124" s="45"/>
      <c r="Q124" s="44"/>
      <c r="X124" s="38"/>
      <c r="AE124" s="47"/>
      <c r="AF124" s="9"/>
      <c r="AG124" s="59"/>
    </row>
    <row r="125" spans="1:33" ht="12.75" customHeight="1">
      <c r="A125" s="2"/>
      <c r="B125" s="42"/>
      <c r="C125" s="42"/>
      <c r="D125" s="42"/>
      <c r="E125" s="121"/>
      <c r="F125" s="43"/>
      <c r="G125" s="44"/>
      <c r="H125" s="45"/>
      <c r="I125" s="44"/>
      <c r="J125" s="45"/>
      <c r="K125" s="44"/>
      <c r="L125" s="45"/>
      <c r="M125" s="44"/>
      <c r="P125" s="45"/>
      <c r="Q125" s="44"/>
      <c r="X125" s="38"/>
      <c r="AE125" s="47"/>
      <c r="AF125" s="9"/>
      <c r="AG125" s="59"/>
    </row>
    <row r="126" spans="1:33" ht="12.75" customHeight="1">
      <c r="A126" s="4" t="s">
        <v>62</v>
      </c>
      <c r="B126" s="42" t="s">
        <v>134</v>
      </c>
      <c r="C126" s="42"/>
      <c r="D126" s="42"/>
      <c r="E126" s="121" t="s">
        <v>134</v>
      </c>
      <c r="F126" s="43"/>
      <c r="G126" s="44"/>
      <c r="H126" s="45"/>
      <c r="I126" s="44"/>
      <c r="J126" s="45"/>
      <c r="K126" s="44"/>
      <c r="L126" s="45"/>
      <c r="M126" s="44"/>
      <c r="O126" s="44"/>
      <c r="P126" s="45"/>
      <c r="Q126" s="44"/>
      <c r="S126" s="44"/>
      <c r="X126" s="46"/>
      <c r="Z126" s="2"/>
      <c r="AB126" s="2"/>
      <c r="AD126" s="2"/>
      <c r="AE126" s="47"/>
      <c r="AF126" s="9"/>
      <c r="AG126" s="59"/>
    </row>
    <row r="127" spans="1:33" ht="12.75" customHeight="1">
      <c r="A127" s="4" t="s">
        <v>45</v>
      </c>
      <c r="B127" s="42">
        <v>46</v>
      </c>
      <c r="C127" s="42"/>
      <c r="D127" s="42"/>
      <c r="E127" s="121">
        <v>24960</v>
      </c>
      <c r="F127" s="43"/>
      <c r="G127" s="44"/>
      <c r="H127" s="45"/>
      <c r="I127" s="44"/>
      <c r="J127" s="45"/>
      <c r="K127" s="44"/>
      <c r="L127" s="45"/>
      <c r="M127" s="44"/>
      <c r="O127" s="44"/>
      <c r="P127" s="45"/>
      <c r="Q127" s="44"/>
      <c r="S127" s="44"/>
      <c r="X127" s="46"/>
      <c r="Z127" s="2"/>
      <c r="AB127" s="2"/>
      <c r="AD127" s="2"/>
      <c r="AE127" s="47"/>
      <c r="AF127" s="9"/>
      <c r="AG127" s="59"/>
    </row>
    <row r="128" spans="1:33" ht="12.75" customHeight="1">
      <c r="A128" s="4" t="s">
        <v>58</v>
      </c>
      <c r="B128" s="42" t="s">
        <v>134</v>
      </c>
      <c r="C128" s="42"/>
      <c r="D128" s="42"/>
      <c r="E128" s="121" t="s">
        <v>134</v>
      </c>
      <c r="F128" s="43">
        <v>11</v>
      </c>
      <c r="G128" s="44">
        <v>12500</v>
      </c>
      <c r="H128" s="45">
        <v>15</v>
      </c>
      <c r="I128" s="44">
        <v>16250</v>
      </c>
      <c r="J128" s="45">
        <v>6</v>
      </c>
      <c r="K128" s="44">
        <v>8400</v>
      </c>
      <c r="L128" s="45">
        <v>13</v>
      </c>
      <c r="M128" s="44">
        <v>17250</v>
      </c>
      <c r="N128" s="4">
        <v>8</v>
      </c>
      <c r="O128" s="44">
        <v>10500</v>
      </c>
      <c r="P128" s="45">
        <v>11</v>
      </c>
      <c r="Q128" s="44">
        <v>11250</v>
      </c>
      <c r="R128" s="4">
        <v>10</v>
      </c>
      <c r="S128" s="44">
        <v>15000</v>
      </c>
      <c r="T128" s="4">
        <v>11</v>
      </c>
      <c r="U128" s="5">
        <v>15000</v>
      </c>
      <c r="V128" s="4">
        <v>18</v>
      </c>
      <c r="W128" s="5">
        <v>15750</v>
      </c>
      <c r="X128" s="46">
        <v>11</v>
      </c>
      <c r="Y128" s="5">
        <v>10878.5</v>
      </c>
      <c r="Z128" s="2">
        <v>17</v>
      </c>
      <c r="AA128" s="5">
        <v>15750</v>
      </c>
      <c r="AB128" s="2">
        <v>22</v>
      </c>
      <c r="AC128" s="5">
        <v>23250</v>
      </c>
      <c r="AD128" s="2">
        <v>26</v>
      </c>
      <c r="AE128" s="47">
        <v>39000</v>
      </c>
      <c r="AF128" s="9"/>
      <c r="AG128" s="59"/>
    </row>
    <row r="129" spans="1:33" ht="12.75" customHeight="1">
      <c r="A129" s="4" t="s">
        <v>89</v>
      </c>
      <c r="B129" s="42">
        <v>18</v>
      </c>
      <c r="C129" s="42"/>
      <c r="D129" s="42"/>
      <c r="E129" s="121">
        <v>11160</v>
      </c>
      <c r="F129" s="43"/>
      <c r="G129" s="44"/>
      <c r="H129" s="45"/>
      <c r="I129" s="44"/>
      <c r="J129" s="45"/>
      <c r="K129" s="44"/>
      <c r="L129" s="45"/>
      <c r="M129" s="44"/>
      <c r="O129" s="44"/>
      <c r="P129" s="45"/>
      <c r="Q129" s="44"/>
      <c r="S129" s="44"/>
      <c r="X129" s="46"/>
      <c r="Z129" s="2"/>
      <c r="AB129" s="2"/>
      <c r="AD129" s="2"/>
      <c r="AE129" s="47"/>
      <c r="AF129" s="9"/>
      <c r="AG129" s="59"/>
    </row>
    <row r="130" spans="1:33" ht="12.75" customHeight="1">
      <c r="A130" s="4" t="s">
        <v>131</v>
      </c>
      <c r="B130" s="42">
        <v>16</v>
      </c>
      <c r="C130" s="42"/>
      <c r="D130" s="42"/>
      <c r="E130" s="121">
        <v>5100</v>
      </c>
      <c r="F130" s="43"/>
      <c r="G130" s="44"/>
      <c r="H130" s="45"/>
      <c r="I130" s="44"/>
      <c r="J130" s="45"/>
      <c r="K130" s="44"/>
      <c r="L130" s="45"/>
      <c r="M130" s="44"/>
      <c r="O130" s="44"/>
      <c r="P130" s="45"/>
      <c r="Q130" s="44"/>
      <c r="S130" s="44"/>
      <c r="X130" s="46"/>
      <c r="Z130" s="2"/>
      <c r="AB130" s="2"/>
      <c r="AD130" s="2"/>
      <c r="AE130" s="47"/>
      <c r="AF130" s="9"/>
      <c r="AG130" s="59"/>
    </row>
    <row r="131" spans="1:33" ht="12.75" customHeight="1">
      <c r="A131" s="4" t="s">
        <v>63</v>
      </c>
      <c r="B131" s="42">
        <v>10</v>
      </c>
      <c r="C131" s="42"/>
      <c r="D131" s="42"/>
      <c r="E131" s="121">
        <v>5730</v>
      </c>
      <c r="F131" s="101">
        <v>0</v>
      </c>
      <c r="G131" s="51">
        <v>0</v>
      </c>
      <c r="H131" s="51">
        <v>0</v>
      </c>
      <c r="I131" s="51">
        <v>0</v>
      </c>
      <c r="J131" s="45">
        <v>0</v>
      </c>
      <c r="K131" s="51">
        <v>0</v>
      </c>
      <c r="L131" s="45">
        <v>1</v>
      </c>
      <c r="M131" s="44">
        <v>1500</v>
      </c>
      <c r="N131" s="51">
        <v>0</v>
      </c>
      <c r="O131" s="51">
        <v>0</v>
      </c>
      <c r="P131" s="51">
        <v>0</v>
      </c>
      <c r="Q131" s="51">
        <v>0</v>
      </c>
      <c r="R131" s="4">
        <v>0</v>
      </c>
      <c r="S131" s="4">
        <v>0</v>
      </c>
      <c r="T131" s="4">
        <v>2</v>
      </c>
      <c r="U131" s="5">
        <v>3000</v>
      </c>
      <c r="V131" s="4">
        <v>1</v>
      </c>
      <c r="W131" s="5">
        <v>1500</v>
      </c>
      <c r="X131" s="46">
        <v>0</v>
      </c>
      <c r="Y131" s="51">
        <v>0</v>
      </c>
      <c r="Z131" s="2">
        <v>1</v>
      </c>
      <c r="AA131" s="5">
        <v>1500</v>
      </c>
      <c r="AB131" s="2">
        <v>1</v>
      </c>
      <c r="AC131" s="5">
        <v>750</v>
      </c>
      <c r="AD131" s="2">
        <v>1</v>
      </c>
      <c r="AE131" s="47">
        <v>1500</v>
      </c>
      <c r="AF131" s="9"/>
      <c r="AG131" s="59"/>
    </row>
    <row r="132" spans="1:33" ht="12.75" customHeight="1">
      <c r="A132" s="2" t="s">
        <v>86</v>
      </c>
      <c r="B132" s="42" t="s">
        <v>134</v>
      </c>
      <c r="C132" s="42"/>
      <c r="D132" s="42"/>
      <c r="E132" s="121" t="s">
        <v>134</v>
      </c>
      <c r="F132" s="101"/>
      <c r="G132" s="51"/>
      <c r="H132" s="51"/>
      <c r="I132" s="51"/>
      <c r="J132" s="45"/>
      <c r="K132" s="51"/>
      <c r="L132" s="45"/>
      <c r="M132" s="44"/>
      <c r="N132" s="51"/>
      <c r="O132" s="51"/>
      <c r="P132" s="51"/>
      <c r="Q132" s="51"/>
      <c r="R132" s="2">
        <v>0</v>
      </c>
      <c r="S132" s="2">
        <v>0</v>
      </c>
      <c r="T132" s="2">
        <v>0</v>
      </c>
      <c r="U132" s="51">
        <v>0</v>
      </c>
      <c r="V132" s="2">
        <v>0</v>
      </c>
      <c r="W132" s="51">
        <v>0</v>
      </c>
      <c r="X132" s="46">
        <v>0</v>
      </c>
      <c r="Y132" s="51">
        <v>0</v>
      </c>
      <c r="Z132" s="2">
        <v>0</v>
      </c>
      <c r="AA132" s="51">
        <v>0</v>
      </c>
      <c r="AB132" s="2">
        <v>3</v>
      </c>
      <c r="AC132" s="5">
        <v>3000</v>
      </c>
      <c r="AD132" s="2">
        <v>21</v>
      </c>
      <c r="AE132" s="47">
        <v>24000</v>
      </c>
      <c r="AF132" s="9"/>
      <c r="AG132" s="59"/>
    </row>
    <row r="133" spans="1:33" ht="12.75" customHeight="1">
      <c r="A133" s="2" t="s">
        <v>60</v>
      </c>
      <c r="B133" s="42">
        <v>14</v>
      </c>
      <c r="C133" s="42"/>
      <c r="D133" s="42"/>
      <c r="E133" s="121">
        <v>7590</v>
      </c>
      <c r="F133" s="43">
        <v>0</v>
      </c>
      <c r="G133" s="51">
        <v>0</v>
      </c>
      <c r="H133" s="51">
        <v>0</v>
      </c>
      <c r="I133" s="51">
        <v>0</v>
      </c>
      <c r="J133" s="45">
        <v>4</v>
      </c>
      <c r="K133" s="44">
        <v>3450</v>
      </c>
      <c r="L133" s="45">
        <v>3</v>
      </c>
      <c r="M133" s="44">
        <v>2875</v>
      </c>
      <c r="N133" s="4">
        <v>1</v>
      </c>
      <c r="O133" s="44">
        <v>1150</v>
      </c>
      <c r="P133" s="45">
        <v>4</v>
      </c>
      <c r="Q133" s="44">
        <v>4800</v>
      </c>
      <c r="R133" s="2">
        <v>0</v>
      </c>
      <c r="S133" s="44">
        <v>0</v>
      </c>
      <c r="T133" s="2">
        <v>0</v>
      </c>
      <c r="U133" s="51">
        <v>0</v>
      </c>
      <c r="V133" s="2">
        <v>0</v>
      </c>
      <c r="W133" s="51">
        <v>0</v>
      </c>
      <c r="X133" s="46">
        <v>0</v>
      </c>
      <c r="Y133" s="51">
        <v>0</v>
      </c>
      <c r="Z133" s="2">
        <v>0</v>
      </c>
      <c r="AA133" s="51">
        <v>0</v>
      </c>
      <c r="AB133" s="2">
        <v>5</v>
      </c>
      <c r="AC133" s="5">
        <v>7000</v>
      </c>
      <c r="AD133" s="2">
        <v>1</v>
      </c>
      <c r="AE133" s="47">
        <v>1400</v>
      </c>
      <c r="AF133" s="9"/>
      <c r="AG133" s="59"/>
    </row>
    <row r="134" spans="1:33" ht="12.75" customHeight="1">
      <c r="A134" s="2" t="s">
        <v>92</v>
      </c>
      <c r="B134" s="42">
        <v>22</v>
      </c>
      <c r="C134" s="42"/>
      <c r="D134" s="42"/>
      <c r="E134" s="121">
        <v>12660</v>
      </c>
      <c r="F134" s="43"/>
      <c r="G134" s="51"/>
      <c r="H134" s="51"/>
      <c r="I134" s="51"/>
      <c r="J134" s="45"/>
      <c r="K134" s="44"/>
      <c r="L134" s="45"/>
      <c r="M134" s="44"/>
      <c r="O134" s="44"/>
      <c r="P134" s="45"/>
      <c r="Q134" s="44"/>
      <c r="R134" s="2"/>
      <c r="S134" s="44"/>
      <c r="T134" s="2"/>
      <c r="U134" s="51"/>
      <c r="V134" s="2"/>
      <c r="W134" s="51"/>
      <c r="X134" s="46"/>
      <c r="Y134" s="51"/>
      <c r="Z134" s="2"/>
      <c r="AA134" s="51"/>
      <c r="AB134" s="2"/>
      <c r="AD134" s="2"/>
      <c r="AE134" s="47"/>
      <c r="AF134" s="9"/>
      <c r="AG134" s="59"/>
    </row>
    <row r="135" spans="1:33" ht="12.75" customHeight="1">
      <c r="A135" s="4" t="s">
        <v>83</v>
      </c>
      <c r="B135" s="42" t="s">
        <v>134</v>
      </c>
      <c r="C135" s="42"/>
      <c r="D135" s="42"/>
      <c r="E135" s="121" t="s">
        <v>134</v>
      </c>
      <c r="F135" s="43">
        <v>11</v>
      </c>
      <c r="G135" s="44">
        <v>12000</v>
      </c>
      <c r="H135" s="45">
        <v>17</v>
      </c>
      <c r="I135" s="44">
        <v>24000</v>
      </c>
      <c r="J135" s="45">
        <v>25</v>
      </c>
      <c r="K135" s="44">
        <v>31500</v>
      </c>
      <c r="L135" s="45">
        <v>31</v>
      </c>
      <c r="M135" s="44">
        <v>37500</v>
      </c>
      <c r="N135" s="4">
        <v>23</v>
      </c>
      <c r="O135" s="44">
        <v>27750</v>
      </c>
      <c r="P135" s="45">
        <v>21</v>
      </c>
      <c r="Q135" s="44">
        <v>24750</v>
      </c>
      <c r="R135" s="4">
        <v>15</v>
      </c>
      <c r="S135" s="44">
        <v>16500</v>
      </c>
      <c r="T135" s="4">
        <v>25</v>
      </c>
      <c r="U135" s="5">
        <v>28500</v>
      </c>
      <c r="V135" s="4">
        <v>26</v>
      </c>
      <c r="W135" s="5">
        <v>28500</v>
      </c>
      <c r="X135" s="46">
        <v>25</v>
      </c>
      <c r="Y135" s="5">
        <v>31500</v>
      </c>
      <c r="Z135" s="2">
        <v>14</v>
      </c>
      <c r="AA135" s="5">
        <v>12750</v>
      </c>
      <c r="AB135" s="2">
        <v>14</v>
      </c>
      <c r="AC135" s="5">
        <v>14250</v>
      </c>
      <c r="AD135" s="2">
        <v>21</v>
      </c>
      <c r="AE135" s="47">
        <v>20250</v>
      </c>
      <c r="AF135" s="9"/>
      <c r="AG135" s="59"/>
    </row>
    <row r="136" spans="1:33" ht="12.75" customHeight="1">
      <c r="A136" s="4" t="s">
        <v>66</v>
      </c>
      <c r="B136" s="42">
        <v>26</v>
      </c>
      <c r="C136" s="42"/>
      <c r="D136" s="42"/>
      <c r="E136" s="121">
        <v>13967</v>
      </c>
      <c r="F136" s="43"/>
      <c r="G136" s="44"/>
      <c r="H136" s="45"/>
      <c r="I136" s="44"/>
      <c r="J136" s="45"/>
      <c r="K136" s="44"/>
      <c r="L136" s="45"/>
      <c r="M136" s="44"/>
      <c r="O136" s="44"/>
      <c r="P136" s="45"/>
      <c r="Q136" s="44"/>
      <c r="S136" s="44"/>
      <c r="X136" s="46"/>
      <c r="Z136" s="2"/>
      <c r="AB136" s="2"/>
      <c r="AD136" s="2"/>
      <c r="AE136" s="47"/>
      <c r="AF136" s="9"/>
      <c r="AG136" s="59"/>
    </row>
    <row r="137" spans="1:33" ht="12.75" customHeight="1">
      <c r="A137" s="4" t="s">
        <v>51</v>
      </c>
      <c r="B137" s="42" t="s">
        <v>134</v>
      </c>
      <c r="C137" s="42"/>
      <c r="D137" s="42"/>
      <c r="E137" s="121" t="s">
        <v>134</v>
      </c>
      <c r="F137" s="43"/>
      <c r="G137" s="44"/>
      <c r="H137" s="45"/>
      <c r="I137" s="44"/>
      <c r="J137" s="45"/>
      <c r="K137" s="44"/>
      <c r="L137" s="45"/>
      <c r="M137" s="44"/>
      <c r="O137" s="44"/>
      <c r="P137" s="45"/>
      <c r="Q137" s="44"/>
      <c r="S137" s="44"/>
      <c r="X137" s="46"/>
      <c r="Z137" s="2"/>
      <c r="AB137" s="2"/>
      <c r="AD137" s="2"/>
      <c r="AE137" s="47"/>
      <c r="AF137" s="9"/>
      <c r="AG137" s="59"/>
    </row>
    <row r="138" spans="1:33" ht="12.75" customHeight="1">
      <c r="A138" s="4" t="s">
        <v>93</v>
      </c>
      <c r="B138" s="42">
        <v>32</v>
      </c>
      <c r="C138" s="42"/>
      <c r="D138" s="42"/>
      <c r="E138" s="121">
        <v>18150</v>
      </c>
      <c r="F138" s="101">
        <v>0</v>
      </c>
      <c r="G138" s="51">
        <v>0</v>
      </c>
      <c r="H138" s="51">
        <v>0</v>
      </c>
      <c r="I138" s="51">
        <v>0</v>
      </c>
      <c r="J138" s="45">
        <v>0</v>
      </c>
      <c r="K138" s="51">
        <v>0</v>
      </c>
      <c r="L138" s="45">
        <v>3</v>
      </c>
      <c r="M138" s="44">
        <v>4500</v>
      </c>
      <c r="N138" s="4">
        <v>9</v>
      </c>
      <c r="O138" s="44">
        <v>12750</v>
      </c>
      <c r="P138" s="45">
        <v>13</v>
      </c>
      <c r="Q138" s="44">
        <v>19500</v>
      </c>
      <c r="R138" s="4">
        <v>7</v>
      </c>
      <c r="S138" s="44">
        <v>10500</v>
      </c>
      <c r="T138" s="4">
        <v>13</v>
      </c>
      <c r="U138" s="5">
        <v>18750</v>
      </c>
      <c r="V138" s="4">
        <v>8</v>
      </c>
      <c r="W138" s="5">
        <v>8250</v>
      </c>
      <c r="X138" s="46">
        <v>9</v>
      </c>
      <c r="Y138" s="5">
        <v>11250</v>
      </c>
      <c r="Z138" s="2">
        <v>8</v>
      </c>
      <c r="AA138" s="5">
        <v>10500</v>
      </c>
      <c r="AB138" s="2">
        <v>15</v>
      </c>
      <c r="AC138" s="5">
        <v>21000</v>
      </c>
      <c r="AD138" s="2">
        <v>9</v>
      </c>
      <c r="AE138" s="47">
        <v>12750</v>
      </c>
      <c r="AF138" s="9"/>
      <c r="AG138" s="59"/>
    </row>
    <row r="139" spans="1:33" ht="12.75" customHeight="1">
      <c r="A139" s="4" t="s">
        <v>61</v>
      </c>
      <c r="B139" s="42">
        <v>16</v>
      </c>
      <c r="C139" s="42"/>
      <c r="D139" s="42"/>
      <c r="E139" s="121">
        <v>9570</v>
      </c>
      <c r="F139" s="101"/>
      <c r="G139" s="51"/>
      <c r="H139" s="51"/>
      <c r="I139" s="51"/>
      <c r="J139" s="45"/>
      <c r="K139" s="51"/>
      <c r="L139" s="45"/>
      <c r="M139" s="44"/>
      <c r="O139" s="44"/>
      <c r="P139" s="45"/>
      <c r="Q139" s="44"/>
      <c r="S139" s="44"/>
      <c r="X139" s="46"/>
      <c r="Z139" s="2"/>
      <c r="AB139" s="2"/>
      <c r="AD139" s="2"/>
      <c r="AE139" s="47"/>
      <c r="AF139" s="9"/>
      <c r="AG139" s="59"/>
    </row>
    <row r="140" spans="1:33" ht="12.75" customHeight="1">
      <c r="A140" s="4" t="s">
        <v>53</v>
      </c>
      <c r="B140" s="42" t="s">
        <v>134</v>
      </c>
      <c r="C140" s="42"/>
      <c r="D140" s="42"/>
      <c r="E140" s="121" t="s">
        <v>134</v>
      </c>
      <c r="F140" s="43">
        <v>0</v>
      </c>
      <c r="G140" s="51">
        <v>0</v>
      </c>
      <c r="H140" s="51">
        <v>0</v>
      </c>
      <c r="I140" s="51">
        <v>0</v>
      </c>
      <c r="J140" s="45">
        <v>1</v>
      </c>
      <c r="K140" s="44">
        <v>1275</v>
      </c>
      <c r="L140" s="45">
        <v>15</v>
      </c>
      <c r="M140" s="44">
        <v>20250</v>
      </c>
      <c r="N140" s="4">
        <v>3</v>
      </c>
      <c r="O140" s="44">
        <v>4500</v>
      </c>
      <c r="P140" s="45">
        <v>4</v>
      </c>
      <c r="Q140" s="44">
        <v>4500</v>
      </c>
      <c r="R140" s="4">
        <v>8</v>
      </c>
      <c r="S140" s="44">
        <v>9750</v>
      </c>
      <c r="T140" s="4">
        <v>13</v>
      </c>
      <c r="U140" s="5">
        <v>17250</v>
      </c>
      <c r="V140" s="4">
        <v>7</v>
      </c>
      <c r="W140" s="5">
        <v>8250</v>
      </c>
      <c r="X140" s="46">
        <v>5</v>
      </c>
      <c r="Y140" s="5">
        <v>7500</v>
      </c>
      <c r="Z140" s="2">
        <v>2</v>
      </c>
      <c r="AA140" s="5">
        <v>3000</v>
      </c>
      <c r="AB140" s="2">
        <v>14</v>
      </c>
      <c r="AC140" s="5">
        <v>21000</v>
      </c>
      <c r="AD140" s="2">
        <v>10</v>
      </c>
      <c r="AE140" s="47">
        <v>15000</v>
      </c>
      <c r="AF140" s="9"/>
      <c r="AG140" s="59"/>
    </row>
    <row r="141" spans="1:33" ht="12.75" customHeight="1">
      <c r="A141" s="4" t="s">
        <v>64</v>
      </c>
      <c r="B141" s="42">
        <v>16</v>
      </c>
      <c r="C141" s="42"/>
      <c r="D141" s="42"/>
      <c r="E141" s="121">
        <v>9330</v>
      </c>
      <c r="F141" s="43"/>
      <c r="G141" s="51"/>
      <c r="H141" s="51"/>
      <c r="I141" s="51"/>
      <c r="J141" s="45"/>
      <c r="K141" s="44"/>
      <c r="L141" s="45"/>
      <c r="M141" s="44"/>
      <c r="O141" s="44"/>
      <c r="P141" s="45"/>
      <c r="Q141" s="44"/>
      <c r="S141" s="44"/>
      <c r="X141" s="46"/>
      <c r="Z141" s="2"/>
      <c r="AB141" s="2"/>
      <c r="AD141" s="2"/>
      <c r="AE141" s="47"/>
      <c r="AF141" s="9"/>
      <c r="AG141" s="59"/>
    </row>
    <row r="142" spans="1:33" ht="12.75" customHeight="1">
      <c r="A142" s="4" t="s">
        <v>59</v>
      </c>
      <c r="B142" s="42" t="s">
        <v>134</v>
      </c>
      <c r="C142" s="42"/>
      <c r="D142" s="42"/>
      <c r="E142" s="121" t="s">
        <v>134</v>
      </c>
      <c r="F142" s="43"/>
      <c r="G142" s="51"/>
      <c r="H142" s="51"/>
      <c r="I142" s="51"/>
      <c r="J142" s="45"/>
      <c r="K142" s="44"/>
      <c r="L142" s="45"/>
      <c r="M142" s="44"/>
      <c r="O142" s="44"/>
      <c r="P142" s="45"/>
      <c r="Q142" s="44"/>
      <c r="S142" s="44"/>
      <c r="X142" s="46"/>
      <c r="Z142" s="2"/>
      <c r="AB142" s="2"/>
      <c r="AD142" s="2"/>
      <c r="AE142" s="47"/>
      <c r="AF142" s="9"/>
      <c r="AG142" s="59"/>
    </row>
    <row r="143" spans="1:33" ht="12.75" customHeight="1">
      <c r="A143" s="2" t="s">
        <v>90</v>
      </c>
      <c r="B143" s="42" t="s">
        <v>134</v>
      </c>
      <c r="C143" s="42"/>
      <c r="D143" s="42"/>
      <c r="E143" s="121" t="s">
        <v>134</v>
      </c>
      <c r="F143" s="43">
        <v>2</v>
      </c>
      <c r="G143" s="44">
        <v>1875</v>
      </c>
      <c r="H143" s="45">
        <v>0</v>
      </c>
      <c r="I143" s="51">
        <v>0</v>
      </c>
      <c r="J143" s="45">
        <v>5</v>
      </c>
      <c r="K143" s="44">
        <v>6750</v>
      </c>
      <c r="L143" s="45">
        <v>9</v>
      </c>
      <c r="M143" s="44">
        <v>11900</v>
      </c>
      <c r="N143" s="4">
        <v>4</v>
      </c>
      <c r="O143" s="44">
        <v>6000</v>
      </c>
      <c r="P143" s="45">
        <v>6</v>
      </c>
      <c r="Q143" s="44">
        <v>9000</v>
      </c>
      <c r="R143" s="4">
        <v>4</v>
      </c>
      <c r="S143" s="44">
        <v>6000</v>
      </c>
      <c r="T143" s="4">
        <v>16</v>
      </c>
      <c r="U143" s="5">
        <v>24000</v>
      </c>
      <c r="V143" s="4">
        <v>4</v>
      </c>
      <c r="W143" s="5">
        <v>6000</v>
      </c>
      <c r="X143" s="46">
        <v>2</v>
      </c>
      <c r="Y143" s="5">
        <v>3000</v>
      </c>
      <c r="Z143" s="2">
        <v>6</v>
      </c>
      <c r="AA143" s="5">
        <v>8250</v>
      </c>
      <c r="AB143" s="2">
        <v>3</v>
      </c>
      <c r="AC143" s="5">
        <v>4500</v>
      </c>
      <c r="AD143" s="2">
        <v>1</v>
      </c>
      <c r="AE143" s="47">
        <v>1500</v>
      </c>
      <c r="AF143" s="9"/>
      <c r="AG143" s="59"/>
    </row>
    <row r="144" spans="1:33" ht="12.75" customHeight="1">
      <c r="A144" s="4" t="s">
        <v>87</v>
      </c>
      <c r="B144" s="42">
        <v>5</v>
      </c>
      <c r="C144" s="42"/>
      <c r="D144" s="42"/>
      <c r="E144" s="121">
        <v>2250</v>
      </c>
      <c r="F144" s="43">
        <v>4</v>
      </c>
      <c r="G144" s="44">
        <v>5183.5</v>
      </c>
      <c r="H144" s="45">
        <v>7</v>
      </c>
      <c r="I144" s="44">
        <v>9000</v>
      </c>
      <c r="J144" s="45">
        <v>5</v>
      </c>
      <c r="K144" s="44">
        <v>6750</v>
      </c>
      <c r="L144" s="45">
        <v>13</v>
      </c>
      <c r="M144" s="44">
        <v>16500</v>
      </c>
      <c r="N144" s="4">
        <v>11</v>
      </c>
      <c r="O144" s="44">
        <v>15000</v>
      </c>
      <c r="P144" s="45">
        <v>6</v>
      </c>
      <c r="Q144" s="44">
        <v>9000</v>
      </c>
      <c r="R144" s="4">
        <v>3</v>
      </c>
      <c r="S144" s="44">
        <v>3000</v>
      </c>
      <c r="T144" s="4">
        <v>8</v>
      </c>
      <c r="U144" s="5">
        <v>11250</v>
      </c>
      <c r="V144" s="4">
        <v>1</v>
      </c>
      <c r="W144" s="5">
        <v>1500</v>
      </c>
      <c r="X144" s="46">
        <v>4</v>
      </c>
      <c r="Y144" s="5">
        <v>5250</v>
      </c>
      <c r="Z144" s="2">
        <v>8</v>
      </c>
      <c r="AA144" s="5">
        <v>11250</v>
      </c>
      <c r="AB144" s="2">
        <v>3</v>
      </c>
      <c r="AC144" s="5">
        <v>4500</v>
      </c>
      <c r="AD144" s="2">
        <v>6</v>
      </c>
      <c r="AE144" s="47">
        <v>8250</v>
      </c>
      <c r="AF144" s="9"/>
      <c r="AG144" s="59"/>
    </row>
    <row r="145" spans="1:33" ht="12.75" customHeight="1">
      <c r="A145" s="4" t="s">
        <v>85</v>
      </c>
      <c r="B145" s="42" t="s">
        <v>134</v>
      </c>
      <c r="C145" s="42"/>
      <c r="D145" s="42"/>
      <c r="E145" s="121" t="s">
        <v>134</v>
      </c>
      <c r="F145" s="101">
        <v>0</v>
      </c>
      <c r="G145" s="51">
        <v>0</v>
      </c>
      <c r="H145" s="51">
        <v>0</v>
      </c>
      <c r="I145" s="51">
        <v>0</v>
      </c>
      <c r="J145" s="45">
        <v>0</v>
      </c>
      <c r="K145" s="51">
        <v>0</v>
      </c>
      <c r="L145" s="51">
        <v>0</v>
      </c>
      <c r="M145" s="51">
        <v>0</v>
      </c>
      <c r="N145" s="51">
        <v>0</v>
      </c>
      <c r="O145" s="51">
        <v>0</v>
      </c>
      <c r="P145" s="51">
        <v>0</v>
      </c>
      <c r="Q145" s="51">
        <v>0</v>
      </c>
      <c r="R145" s="4">
        <v>0</v>
      </c>
      <c r="S145" s="4">
        <v>0</v>
      </c>
      <c r="T145" s="4">
        <v>2</v>
      </c>
      <c r="U145" s="5">
        <v>2200</v>
      </c>
      <c r="V145" s="4">
        <v>0</v>
      </c>
      <c r="W145" s="51">
        <v>0</v>
      </c>
      <c r="X145" s="46">
        <v>0</v>
      </c>
      <c r="Y145" s="51">
        <v>0</v>
      </c>
      <c r="Z145" s="2">
        <v>1</v>
      </c>
      <c r="AA145" s="5">
        <v>925</v>
      </c>
      <c r="AB145" s="2">
        <v>5</v>
      </c>
      <c r="AC145" s="5">
        <v>6750</v>
      </c>
      <c r="AD145" s="2">
        <v>2</v>
      </c>
      <c r="AE145" s="47">
        <v>1500</v>
      </c>
      <c r="AF145" s="9"/>
      <c r="AG145" s="59"/>
    </row>
    <row r="146" spans="1:33" ht="12.75" customHeight="1">
      <c r="A146" s="4" t="s">
        <v>44</v>
      </c>
      <c r="B146" s="42" t="s">
        <v>134</v>
      </c>
      <c r="C146" s="42"/>
      <c r="D146" s="42"/>
      <c r="E146" s="121" t="s">
        <v>134</v>
      </c>
      <c r="F146" s="101">
        <v>0</v>
      </c>
      <c r="G146" s="51">
        <v>0</v>
      </c>
      <c r="H146" s="51">
        <v>0</v>
      </c>
      <c r="I146" s="51">
        <v>0</v>
      </c>
      <c r="J146" s="45">
        <v>0</v>
      </c>
      <c r="K146" s="51">
        <v>0</v>
      </c>
      <c r="L146" s="45">
        <v>0</v>
      </c>
      <c r="M146" s="51">
        <v>0</v>
      </c>
      <c r="N146" s="4">
        <v>3</v>
      </c>
      <c r="O146" s="44">
        <v>1370</v>
      </c>
      <c r="P146" s="45">
        <v>1</v>
      </c>
      <c r="Q146" s="44">
        <v>200</v>
      </c>
      <c r="R146" s="4">
        <v>0</v>
      </c>
      <c r="S146" s="4">
        <v>0</v>
      </c>
      <c r="T146" s="4">
        <v>10</v>
      </c>
      <c r="U146" s="5">
        <v>8750</v>
      </c>
      <c r="V146" s="4">
        <v>8</v>
      </c>
      <c r="W146" s="5">
        <v>7600</v>
      </c>
      <c r="X146" s="46">
        <v>16</v>
      </c>
      <c r="Y146" s="5">
        <v>13500</v>
      </c>
      <c r="Z146" s="2">
        <v>11</v>
      </c>
      <c r="AA146" s="5">
        <v>9000</v>
      </c>
      <c r="AB146" s="2">
        <v>43</v>
      </c>
      <c r="AC146" s="5">
        <v>60000</v>
      </c>
      <c r="AD146" s="2">
        <v>22</v>
      </c>
      <c r="AE146" s="47">
        <v>29250</v>
      </c>
      <c r="AF146" s="9"/>
      <c r="AG146" s="59"/>
    </row>
    <row r="147" spans="1:33" ht="12.75" customHeight="1">
      <c r="A147" s="2" t="s">
        <v>91</v>
      </c>
      <c r="B147" s="42">
        <v>8</v>
      </c>
      <c r="C147" s="42"/>
      <c r="D147" s="42"/>
      <c r="E147" s="121">
        <v>3930</v>
      </c>
      <c r="F147" s="101"/>
      <c r="G147" s="51"/>
      <c r="H147" s="51"/>
      <c r="I147" s="51"/>
      <c r="J147" s="45"/>
      <c r="K147" s="51"/>
      <c r="L147" s="45"/>
      <c r="M147" s="51"/>
      <c r="O147" s="44"/>
      <c r="P147" s="45">
        <v>0</v>
      </c>
      <c r="Q147" s="44">
        <v>0</v>
      </c>
      <c r="R147" s="2">
        <v>0</v>
      </c>
      <c r="S147" s="2">
        <v>0</v>
      </c>
      <c r="T147" s="2">
        <v>0</v>
      </c>
      <c r="U147" s="51">
        <v>0</v>
      </c>
      <c r="V147" s="2">
        <v>0</v>
      </c>
      <c r="W147" s="51">
        <v>0</v>
      </c>
      <c r="X147" s="46">
        <v>0</v>
      </c>
      <c r="Y147" s="51">
        <v>0</v>
      </c>
      <c r="Z147" s="2">
        <v>6</v>
      </c>
      <c r="AA147" s="5">
        <v>8250</v>
      </c>
      <c r="AB147" s="2">
        <v>7</v>
      </c>
      <c r="AC147" s="5">
        <v>9000</v>
      </c>
      <c r="AD147" s="2">
        <v>12</v>
      </c>
      <c r="AE147" s="47">
        <v>15000</v>
      </c>
      <c r="AF147" s="9"/>
      <c r="AG147" s="59"/>
    </row>
    <row r="148" spans="1:33" ht="12.75" customHeight="1">
      <c r="A148" s="2" t="s">
        <v>54</v>
      </c>
      <c r="B148" s="42">
        <v>15</v>
      </c>
      <c r="C148" s="42"/>
      <c r="D148" s="42"/>
      <c r="E148" s="121">
        <v>9540</v>
      </c>
      <c r="F148" s="101"/>
      <c r="G148" s="51"/>
      <c r="H148" s="51"/>
      <c r="I148" s="51"/>
      <c r="J148" s="45"/>
      <c r="K148" s="51"/>
      <c r="L148" s="45"/>
      <c r="M148" s="51"/>
      <c r="O148" s="44"/>
      <c r="P148" s="45"/>
      <c r="Q148" s="44"/>
      <c r="R148" s="2">
        <v>0</v>
      </c>
      <c r="S148" s="2">
        <v>0</v>
      </c>
      <c r="T148" s="2">
        <v>0</v>
      </c>
      <c r="U148" s="51">
        <v>0</v>
      </c>
      <c r="V148" s="2">
        <v>0</v>
      </c>
      <c r="W148" s="51">
        <v>0</v>
      </c>
      <c r="X148" s="46">
        <v>0</v>
      </c>
      <c r="Y148" s="51">
        <v>0</v>
      </c>
      <c r="Z148" s="2">
        <v>0</v>
      </c>
      <c r="AA148" s="51">
        <v>0</v>
      </c>
      <c r="AB148" s="2">
        <v>7</v>
      </c>
      <c r="AC148" s="5">
        <v>9750</v>
      </c>
      <c r="AD148" s="2">
        <v>29</v>
      </c>
      <c r="AE148" s="47">
        <v>42000</v>
      </c>
      <c r="AF148" s="9"/>
      <c r="AG148" s="59"/>
    </row>
    <row r="149" spans="1:33" ht="12.75" customHeight="1">
      <c r="A149" s="2" t="s">
        <v>94</v>
      </c>
      <c r="B149" s="42">
        <v>63</v>
      </c>
      <c r="C149" s="42"/>
      <c r="D149" s="42"/>
      <c r="E149" s="121">
        <v>37050.6</v>
      </c>
      <c r="F149" s="101"/>
      <c r="G149" s="51"/>
      <c r="H149" s="51"/>
      <c r="I149" s="51"/>
      <c r="J149" s="45"/>
      <c r="K149" s="51"/>
      <c r="L149" s="45"/>
      <c r="M149" s="51"/>
      <c r="O149" s="44"/>
      <c r="P149" s="45"/>
      <c r="Q149" s="44"/>
      <c r="R149" s="2"/>
      <c r="S149" s="2"/>
      <c r="T149" s="102" t="s">
        <v>25</v>
      </c>
      <c r="U149" s="102" t="s">
        <v>25</v>
      </c>
      <c r="V149" s="102" t="s">
        <v>25</v>
      </c>
      <c r="W149" s="102" t="s">
        <v>25</v>
      </c>
      <c r="X149" s="103" t="s">
        <v>25</v>
      </c>
      <c r="Y149" s="102" t="s">
        <v>25</v>
      </c>
      <c r="Z149" s="102" t="s">
        <v>25</v>
      </c>
      <c r="AA149" s="102" t="s">
        <v>25</v>
      </c>
      <c r="AB149" s="102" t="s">
        <v>25</v>
      </c>
      <c r="AC149" s="102" t="s">
        <v>25</v>
      </c>
      <c r="AD149" s="102" t="s">
        <v>25</v>
      </c>
      <c r="AE149" s="104" t="s">
        <v>25</v>
      </c>
      <c r="AF149" s="9"/>
      <c r="AG149" s="59"/>
    </row>
    <row r="150" spans="1:33" ht="12.75" customHeight="1">
      <c r="A150" s="4" t="s">
        <v>65</v>
      </c>
      <c r="B150" s="42">
        <v>16</v>
      </c>
      <c r="C150" s="42"/>
      <c r="D150" s="42"/>
      <c r="E150" s="121">
        <v>9570</v>
      </c>
      <c r="F150" s="43">
        <v>1</v>
      </c>
      <c r="G150" s="44">
        <v>1225</v>
      </c>
      <c r="H150" s="45">
        <v>0</v>
      </c>
      <c r="I150" s="51">
        <v>0</v>
      </c>
      <c r="J150" s="45">
        <v>3</v>
      </c>
      <c r="K150" s="44">
        <v>4500</v>
      </c>
      <c r="L150" s="45">
        <v>6</v>
      </c>
      <c r="M150" s="44">
        <v>9000</v>
      </c>
      <c r="N150" s="4">
        <v>9</v>
      </c>
      <c r="O150" s="44">
        <v>13500</v>
      </c>
      <c r="P150" s="45">
        <v>0</v>
      </c>
      <c r="Q150" s="51">
        <v>0</v>
      </c>
      <c r="R150" s="4">
        <v>6</v>
      </c>
      <c r="S150" s="44">
        <v>9000</v>
      </c>
      <c r="T150" s="4">
        <v>2</v>
      </c>
      <c r="U150" s="5">
        <v>3000</v>
      </c>
      <c r="V150" s="4">
        <v>7</v>
      </c>
      <c r="W150" s="5">
        <v>10500</v>
      </c>
      <c r="X150" s="46">
        <v>5</v>
      </c>
      <c r="Y150" s="5">
        <v>6000</v>
      </c>
      <c r="Z150" s="2">
        <v>3</v>
      </c>
      <c r="AA150" s="5">
        <v>4500</v>
      </c>
      <c r="AB150" s="2">
        <v>8</v>
      </c>
      <c r="AC150" s="5">
        <v>11250</v>
      </c>
      <c r="AD150" s="2">
        <v>3</v>
      </c>
      <c r="AE150" s="47">
        <v>4500</v>
      </c>
      <c r="AF150" s="9"/>
      <c r="AG150" s="59"/>
    </row>
    <row r="151" spans="1:33" ht="12.75" customHeight="1">
      <c r="A151" s="4" t="s">
        <v>52</v>
      </c>
      <c r="B151" s="42" t="s">
        <v>134</v>
      </c>
      <c r="C151" s="42"/>
      <c r="D151" s="42"/>
      <c r="E151" s="121" t="s">
        <v>134</v>
      </c>
      <c r="F151" s="43"/>
      <c r="G151" s="44"/>
      <c r="H151" s="45"/>
      <c r="I151" s="51"/>
      <c r="J151" s="45"/>
      <c r="K151" s="44"/>
      <c r="L151" s="45"/>
      <c r="M151" s="44"/>
      <c r="O151" s="44"/>
      <c r="P151" s="45"/>
      <c r="Q151" s="51"/>
      <c r="S151" s="44"/>
      <c r="X151" s="46"/>
      <c r="Z151" s="2"/>
      <c r="AB151" s="2"/>
      <c r="AD151" s="2"/>
      <c r="AE151" s="47"/>
      <c r="AF151" s="9"/>
      <c r="AG151" s="59"/>
    </row>
    <row r="152" spans="1:33" ht="12.75" customHeight="1">
      <c r="A152" s="4" t="s">
        <v>132</v>
      </c>
      <c r="B152" s="42">
        <v>25</v>
      </c>
      <c r="C152" s="42"/>
      <c r="D152" s="42"/>
      <c r="E152" s="121">
        <v>8400</v>
      </c>
      <c r="F152" s="43"/>
      <c r="G152" s="44"/>
      <c r="H152" s="45"/>
      <c r="I152" s="51"/>
      <c r="J152" s="45"/>
      <c r="K152" s="44"/>
      <c r="L152" s="45"/>
      <c r="M152" s="44"/>
      <c r="O152" s="44"/>
      <c r="P152" s="45"/>
      <c r="Q152" s="51"/>
      <c r="S152" s="44"/>
      <c r="X152" s="46"/>
      <c r="Z152" s="2"/>
      <c r="AB152" s="2"/>
      <c r="AD152" s="2"/>
      <c r="AE152" s="47"/>
      <c r="AF152" s="9"/>
      <c r="AG152" s="59"/>
    </row>
    <row r="153" spans="1:33" ht="12.75" customHeight="1">
      <c r="A153" s="4" t="s">
        <v>68</v>
      </c>
      <c r="B153" s="42">
        <v>70</v>
      </c>
      <c r="C153" s="4"/>
      <c r="D153" s="42"/>
      <c r="E153" s="118">
        <v>72750</v>
      </c>
      <c r="F153" s="43"/>
      <c r="G153" s="44"/>
      <c r="H153" s="45"/>
      <c r="I153" s="51"/>
      <c r="J153" s="45"/>
      <c r="K153" s="44"/>
      <c r="L153" s="45"/>
      <c r="M153" s="44"/>
      <c r="O153" s="44"/>
      <c r="P153" s="45"/>
      <c r="Q153" s="51"/>
      <c r="S153" s="44"/>
      <c r="X153" s="46"/>
      <c r="Z153" s="2"/>
      <c r="AB153" s="2"/>
      <c r="AD153" s="2"/>
      <c r="AE153" s="47"/>
      <c r="AF153" s="9"/>
      <c r="AG153" s="59"/>
    </row>
    <row r="154" spans="1:33" ht="12.75" customHeight="1">
      <c r="A154" s="4" t="s">
        <v>133</v>
      </c>
      <c r="B154" s="42">
        <v>22</v>
      </c>
      <c r="C154" s="4"/>
      <c r="D154" s="42"/>
      <c r="E154" s="118">
        <v>14520</v>
      </c>
      <c r="F154" s="43"/>
      <c r="G154" s="44"/>
      <c r="H154" s="45"/>
      <c r="I154" s="51"/>
      <c r="J154" s="45"/>
      <c r="K154" s="44"/>
      <c r="L154" s="45"/>
      <c r="M154" s="44"/>
      <c r="O154" s="44"/>
      <c r="P154" s="45"/>
      <c r="Q154" s="51"/>
      <c r="S154" s="44"/>
      <c r="X154" s="46"/>
      <c r="Z154" s="2"/>
      <c r="AB154" s="2"/>
      <c r="AD154" s="2"/>
      <c r="AE154" s="47"/>
      <c r="AF154" s="9"/>
      <c r="AG154" s="59"/>
    </row>
    <row r="155" spans="1:33" ht="12.75" customHeight="1">
      <c r="A155" s="4" t="s">
        <v>88</v>
      </c>
      <c r="B155" s="42">
        <v>8</v>
      </c>
      <c r="C155" s="42"/>
      <c r="D155" s="42"/>
      <c r="E155" s="121">
        <v>4485</v>
      </c>
      <c r="F155" s="43">
        <f t="shared" ref="F155:AE155" si="8">SUM(F126:F150)</f>
        <v>29</v>
      </c>
      <c r="G155" s="44">
        <f t="shared" si="8"/>
        <v>32783.5</v>
      </c>
      <c r="H155" s="45">
        <f t="shared" si="8"/>
        <v>39</v>
      </c>
      <c r="I155" s="44">
        <f t="shared" si="8"/>
        <v>49250</v>
      </c>
      <c r="J155" s="45">
        <f t="shared" si="8"/>
        <v>49</v>
      </c>
      <c r="K155" s="44">
        <f t="shared" si="8"/>
        <v>62625</v>
      </c>
      <c r="L155" s="45">
        <f t="shared" si="8"/>
        <v>94</v>
      </c>
      <c r="M155" s="44">
        <f t="shared" si="8"/>
        <v>121275</v>
      </c>
      <c r="N155" s="45">
        <f t="shared" si="8"/>
        <v>71</v>
      </c>
      <c r="O155" s="44">
        <f t="shared" si="8"/>
        <v>92520</v>
      </c>
      <c r="P155" s="45">
        <f t="shared" si="8"/>
        <v>66</v>
      </c>
      <c r="Q155" s="44">
        <f t="shared" si="8"/>
        <v>83000</v>
      </c>
      <c r="R155" s="45">
        <f t="shared" si="8"/>
        <v>53</v>
      </c>
      <c r="S155" s="44">
        <f t="shared" si="8"/>
        <v>69750</v>
      </c>
      <c r="T155" s="45">
        <f t="shared" si="8"/>
        <v>102</v>
      </c>
      <c r="U155" s="5">
        <f t="shared" si="8"/>
        <v>131700</v>
      </c>
      <c r="V155" s="45">
        <f t="shared" si="8"/>
        <v>80</v>
      </c>
      <c r="W155" s="5">
        <f t="shared" si="8"/>
        <v>87850</v>
      </c>
      <c r="X155" s="43">
        <f t="shared" si="8"/>
        <v>77</v>
      </c>
      <c r="Y155" s="5">
        <f t="shared" si="8"/>
        <v>88878.5</v>
      </c>
      <c r="Z155" s="45">
        <f t="shared" si="8"/>
        <v>77</v>
      </c>
      <c r="AA155" s="5">
        <f t="shared" si="8"/>
        <v>85675</v>
      </c>
      <c r="AB155" s="45">
        <f t="shared" si="8"/>
        <v>150</v>
      </c>
      <c r="AC155" s="5">
        <f t="shared" si="8"/>
        <v>196000</v>
      </c>
      <c r="AD155" s="45">
        <f t="shared" si="8"/>
        <v>164</v>
      </c>
      <c r="AE155" s="47">
        <f t="shared" si="8"/>
        <v>215900</v>
      </c>
      <c r="AF155" s="41"/>
      <c r="AG155" s="59"/>
    </row>
    <row r="156" spans="1:33" ht="12.75" customHeight="1">
      <c r="A156" s="2" t="s">
        <v>23</v>
      </c>
      <c r="B156" s="42">
        <f>SUM(B126:B155)</f>
        <v>448</v>
      </c>
      <c r="C156" s="42"/>
      <c r="D156" s="42"/>
      <c r="E156" s="121">
        <f>SUM(E126:E155)</f>
        <v>280712.59999999998</v>
      </c>
      <c r="F156" s="43"/>
      <c r="G156" s="44"/>
      <c r="H156" s="45"/>
      <c r="I156" s="44"/>
      <c r="J156" s="45"/>
      <c r="K156" s="44"/>
      <c r="L156" s="45"/>
      <c r="M156" s="44"/>
      <c r="N156" s="45"/>
      <c r="O156" s="44"/>
      <c r="P156" s="45"/>
      <c r="Q156" s="44"/>
      <c r="R156" s="45"/>
      <c r="S156" s="44"/>
      <c r="T156" s="45"/>
      <c r="V156" s="45"/>
      <c r="X156" s="43"/>
      <c r="Z156" s="45"/>
      <c r="AB156" s="45"/>
      <c r="AD156" s="45"/>
      <c r="AE156" s="47"/>
      <c r="AF156" s="9"/>
      <c r="AG156" s="59"/>
    </row>
    <row r="157" spans="1:33" ht="12.75" customHeight="1">
      <c r="A157" s="2"/>
      <c r="B157" s="42"/>
      <c r="C157" s="42"/>
      <c r="D157" s="42"/>
      <c r="E157" s="121"/>
      <c r="F157" s="41"/>
      <c r="G157" s="44"/>
      <c r="H157" s="45"/>
      <c r="I157" s="44"/>
      <c r="J157" s="45"/>
      <c r="K157" s="44"/>
      <c r="L157" s="45"/>
      <c r="M157" s="44"/>
      <c r="N157" s="45"/>
      <c r="O157" s="44"/>
      <c r="P157" s="45"/>
      <c r="Q157" s="44"/>
      <c r="R157" s="45"/>
      <c r="S157" s="44"/>
      <c r="T157" s="45"/>
      <c r="V157" s="45"/>
      <c r="X157" s="43"/>
      <c r="Z157" s="45"/>
      <c r="AB157" s="45"/>
      <c r="AD157" s="45"/>
      <c r="AE157" s="47"/>
      <c r="AF157" s="9"/>
      <c r="AG157" s="59"/>
    </row>
    <row r="158" spans="1:33" ht="18" customHeight="1">
      <c r="A158" s="97" t="s">
        <v>41</v>
      </c>
      <c r="B158" s="42">
        <f>SUM(B107+B117+B122+B156)</f>
        <v>1390</v>
      </c>
      <c r="C158" s="42"/>
      <c r="D158" s="42"/>
      <c r="E158" s="118">
        <f>SUM(E117+E122+E107+E156)</f>
        <v>1407322.1</v>
      </c>
      <c r="F158" s="45">
        <f t="shared" ref="F158:AE158" si="9">SUM(F117+F122+F107+F155)</f>
        <v>362</v>
      </c>
      <c r="G158" s="45">
        <f t="shared" si="9"/>
        <v>496153.5</v>
      </c>
      <c r="H158" s="45">
        <f t="shared" si="9"/>
        <v>310</v>
      </c>
      <c r="I158" s="45">
        <f t="shared" si="9"/>
        <v>433250</v>
      </c>
      <c r="J158" s="45">
        <f t="shared" si="9"/>
        <v>348</v>
      </c>
      <c r="K158" s="45">
        <f t="shared" si="9"/>
        <v>487125</v>
      </c>
      <c r="L158" s="45">
        <f t="shared" si="9"/>
        <v>395</v>
      </c>
      <c r="M158" s="45">
        <f t="shared" si="9"/>
        <v>541816</v>
      </c>
      <c r="N158" s="45">
        <f t="shared" si="9"/>
        <v>397</v>
      </c>
      <c r="O158" s="45">
        <f t="shared" si="9"/>
        <v>524520</v>
      </c>
      <c r="P158" s="45">
        <f t="shared" si="9"/>
        <v>444</v>
      </c>
      <c r="Q158" s="45">
        <f t="shared" si="9"/>
        <v>614750</v>
      </c>
      <c r="R158" s="45">
        <f t="shared" si="9"/>
        <v>423</v>
      </c>
      <c r="S158" s="45">
        <f t="shared" si="9"/>
        <v>573000</v>
      </c>
      <c r="T158" s="41">
        <f t="shared" si="9"/>
        <v>525</v>
      </c>
      <c r="U158" s="5">
        <f t="shared" si="9"/>
        <v>686198</v>
      </c>
      <c r="V158" s="45">
        <f t="shared" si="9"/>
        <v>475</v>
      </c>
      <c r="W158" s="5">
        <f t="shared" si="9"/>
        <v>612600</v>
      </c>
      <c r="X158" s="43">
        <f t="shared" si="9"/>
        <v>402</v>
      </c>
      <c r="Y158" s="5">
        <f t="shared" si="9"/>
        <v>532878.5</v>
      </c>
      <c r="Z158" s="45">
        <f t="shared" si="9"/>
        <v>414</v>
      </c>
      <c r="AA158" s="5">
        <f t="shared" si="9"/>
        <v>538163</v>
      </c>
      <c r="AB158" s="45">
        <f t="shared" si="9"/>
        <v>578</v>
      </c>
      <c r="AC158" s="5">
        <f t="shared" si="9"/>
        <v>757090</v>
      </c>
      <c r="AD158" s="45">
        <f t="shared" si="9"/>
        <v>654</v>
      </c>
      <c r="AE158" s="47">
        <f t="shared" si="9"/>
        <v>853400</v>
      </c>
      <c r="AF158" s="41"/>
      <c r="AG158" s="59"/>
    </row>
    <row r="159" spans="1:33" ht="12.75" customHeight="1">
      <c r="B159" s="42"/>
      <c r="C159" s="42"/>
      <c r="D159" s="42"/>
      <c r="E159" s="121"/>
      <c r="F159" s="43"/>
      <c r="G159" s="44"/>
      <c r="H159" s="45"/>
      <c r="I159" s="44"/>
      <c r="J159" s="45"/>
      <c r="K159" s="44"/>
      <c r="L159" s="45"/>
      <c r="M159" s="44"/>
      <c r="N159" s="45"/>
      <c r="O159" s="44"/>
      <c r="P159" s="45"/>
      <c r="Q159" s="44"/>
      <c r="R159" s="45"/>
      <c r="S159" s="44"/>
      <c r="T159" s="41"/>
      <c r="V159" s="45"/>
      <c r="X159" s="43"/>
      <c r="Z159" s="45"/>
      <c r="AB159" s="45"/>
      <c r="AD159" s="45"/>
      <c r="AE159" s="47"/>
      <c r="AF159" s="41"/>
      <c r="AG159" s="59"/>
    </row>
    <row r="160" spans="1:33" ht="12.75" customHeight="1">
      <c r="A160" s="9"/>
      <c r="B160" s="42"/>
      <c r="C160" s="42"/>
      <c r="D160" s="42"/>
      <c r="E160" s="121"/>
      <c r="F160" s="43"/>
      <c r="G160" s="105"/>
      <c r="H160" s="41"/>
      <c r="I160" s="105"/>
      <c r="J160" s="41"/>
      <c r="K160" s="105"/>
      <c r="L160" s="41"/>
      <c r="M160" s="105"/>
      <c r="N160" s="41"/>
      <c r="O160" s="105"/>
      <c r="P160" s="41"/>
      <c r="Q160" s="105"/>
      <c r="R160" s="41"/>
      <c r="S160" s="105"/>
      <c r="T160" s="41"/>
      <c r="U160" s="87"/>
      <c r="V160" s="9"/>
      <c r="W160" s="87"/>
      <c r="X160" s="38"/>
      <c r="Y160" s="87"/>
      <c r="Z160" s="9"/>
      <c r="AA160" s="87"/>
      <c r="AB160" s="9"/>
      <c r="AC160" s="87"/>
      <c r="AD160" s="9"/>
      <c r="AE160" s="59"/>
      <c r="AF160" s="9"/>
      <c r="AG160" s="59"/>
    </row>
    <row r="161" spans="1:33" ht="12.75" customHeight="1" thickBot="1">
      <c r="A161" s="106" t="s">
        <v>39</v>
      </c>
      <c r="B161" s="107">
        <f>SUM(B90+B158)</f>
        <v>51693</v>
      </c>
      <c r="C161" s="107"/>
      <c r="D161" s="107"/>
      <c r="E161" s="122">
        <f t="shared" ref="E161:AE161" si="10">SUM(E90+E158)</f>
        <v>59226258.090000004</v>
      </c>
      <c r="F161" s="108" t="e">
        <f t="shared" si="10"/>
        <v>#REF!</v>
      </c>
      <c r="G161" s="108" t="e">
        <f t="shared" si="10"/>
        <v>#REF!</v>
      </c>
      <c r="H161" s="108" t="e">
        <f t="shared" si="10"/>
        <v>#REF!</v>
      </c>
      <c r="I161" s="108" t="e">
        <f t="shared" si="10"/>
        <v>#REF!</v>
      </c>
      <c r="J161" s="108" t="e">
        <f t="shared" si="10"/>
        <v>#REF!</v>
      </c>
      <c r="K161" s="108" t="e">
        <f t="shared" si="10"/>
        <v>#REF!</v>
      </c>
      <c r="L161" s="108" t="e">
        <f t="shared" si="10"/>
        <v>#REF!</v>
      </c>
      <c r="M161" s="108" t="e">
        <f t="shared" si="10"/>
        <v>#REF!</v>
      </c>
      <c r="N161" s="108" t="e">
        <f t="shared" si="10"/>
        <v>#REF!</v>
      </c>
      <c r="O161" s="108" t="e">
        <f t="shared" si="10"/>
        <v>#REF!</v>
      </c>
      <c r="P161" s="108" t="e">
        <f t="shared" si="10"/>
        <v>#REF!</v>
      </c>
      <c r="Q161" s="108" t="e">
        <f t="shared" si="10"/>
        <v>#REF!</v>
      </c>
      <c r="R161" s="108" t="e">
        <f t="shared" si="10"/>
        <v>#REF!</v>
      </c>
      <c r="S161" s="108" t="e">
        <f t="shared" si="10"/>
        <v>#REF!</v>
      </c>
      <c r="T161" s="108" t="e">
        <f t="shared" si="10"/>
        <v>#REF!</v>
      </c>
      <c r="U161" s="109" t="e">
        <f t="shared" si="10"/>
        <v>#REF!</v>
      </c>
      <c r="V161" s="108" t="e">
        <f t="shared" si="10"/>
        <v>#REF!</v>
      </c>
      <c r="W161" s="109" t="e">
        <f t="shared" si="10"/>
        <v>#REF!</v>
      </c>
      <c r="X161" s="110" t="e">
        <f t="shared" si="10"/>
        <v>#REF!</v>
      </c>
      <c r="Y161" s="109" t="e">
        <f t="shared" si="10"/>
        <v>#REF!</v>
      </c>
      <c r="Z161" s="108" t="e">
        <f t="shared" si="10"/>
        <v>#REF!</v>
      </c>
      <c r="AA161" s="109" t="e">
        <f t="shared" si="10"/>
        <v>#REF!</v>
      </c>
      <c r="AB161" s="108" t="e">
        <f t="shared" si="10"/>
        <v>#REF!</v>
      </c>
      <c r="AC161" s="109" t="e">
        <f t="shared" si="10"/>
        <v>#REF!</v>
      </c>
      <c r="AD161" s="108" t="e">
        <f t="shared" si="10"/>
        <v>#REF!</v>
      </c>
      <c r="AE161" s="111" t="e">
        <f t="shared" si="10"/>
        <v>#REF!</v>
      </c>
      <c r="AF161" s="112"/>
      <c r="AG161" s="113"/>
    </row>
    <row r="162" spans="1:33" ht="12.75" customHeight="1" thickTop="1">
      <c r="A162" s="2" t="s">
        <v>42</v>
      </c>
      <c r="AG162" s="47"/>
    </row>
    <row r="163" spans="1:33" ht="12.75" customHeight="1">
      <c r="A163" s="2" t="s">
        <v>35</v>
      </c>
      <c r="AG163" s="47"/>
    </row>
    <row r="164" spans="1:33" ht="12.75" customHeight="1"/>
    <row r="165" spans="1:33" ht="12.75" customHeight="1"/>
    <row r="166" spans="1:33" ht="12.75" customHeight="1"/>
    <row r="167" spans="1:33" ht="12.75" customHeight="1">
      <c r="B167" s="1"/>
    </row>
    <row r="168" spans="1:33" ht="12.75" customHeight="1"/>
    <row r="169" spans="1:33" ht="12.75" customHeight="1"/>
    <row r="170" spans="1:33" ht="12.75" customHeight="1"/>
    <row r="171" spans="1:33" ht="12.75" customHeight="1"/>
    <row r="172" spans="1:33" ht="12.75" customHeight="1"/>
    <row r="173" spans="1:33" ht="12.75" customHeight="1"/>
    <row r="174" spans="1:33" ht="12.75" customHeight="1"/>
    <row r="175" spans="1:33" ht="12.75" customHeight="1"/>
    <row r="176" spans="1:33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</sheetData>
  <mergeCells count="3">
    <mergeCell ref="A4:E4"/>
    <mergeCell ref="A52:E52"/>
    <mergeCell ref="A98:E98"/>
  </mergeCells>
  <phoneticPr fontId="5" type="noConversion"/>
  <pageMargins left="1.05" right="0.23" top="0.69" bottom="0.21" header="0.44" footer="0.21"/>
  <pageSetup scale="74" orientation="portrait" r:id="rId1"/>
  <headerFooter alignWithMargins="0"/>
  <rowBreaks count="2" manualBreakCount="2">
    <brk id="47" max="16383" man="1"/>
    <brk id="9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20 - 22</vt:lpstr>
      <vt:lpstr>'Table 20 - 22'!Print_Area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 Anderson</dc:creator>
  <cp:lastModifiedBy>kintzj1</cp:lastModifiedBy>
  <cp:lastPrinted>2016-03-11T20:09:39Z</cp:lastPrinted>
  <dcterms:created xsi:type="dcterms:W3CDTF">2003-06-16T19:37:01Z</dcterms:created>
  <dcterms:modified xsi:type="dcterms:W3CDTF">2016-03-11T20:09:48Z</dcterms:modified>
</cp:coreProperties>
</file>