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099_FY14" sheetId="1" r:id="rId1"/>
    <sheet name="table100_FY14" sheetId="2" r:id="rId2"/>
    <sheet name="Notes" sheetId="3" r:id="rId3"/>
  </sheets>
  <calcPr calcId="125725"/>
</workbook>
</file>

<file path=xl/calcChain.xml><?xml version="1.0" encoding="utf-8"?>
<calcChain xmlns="http://schemas.openxmlformats.org/spreadsheetml/2006/main">
  <c r="P21" i="2"/>
  <c r="O22"/>
  <c r="N22"/>
  <c r="M22"/>
  <c r="L22"/>
  <c r="K22"/>
  <c r="J22"/>
  <c r="I22"/>
  <c r="H22"/>
  <c r="G22"/>
  <c r="F22"/>
  <c r="E22"/>
  <c r="D22"/>
  <c r="C22"/>
  <c r="B22"/>
  <c r="P25"/>
  <c r="P26" s="1"/>
  <c r="O26"/>
  <c r="N26"/>
  <c r="N28" s="1"/>
  <c r="M26"/>
  <c r="L26"/>
  <c r="K26"/>
  <c r="J26"/>
  <c r="J28" s="1"/>
  <c r="I26"/>
  <c r="H26"/>
  <c r="G26"/>
  <c r="F26"/>
  <c r="F28" s="1"/>
  <c r="E26"/>
  <c r="D26"/>
  <c r="C26"/>
  <c r="B26"/>
  <c r="P20"/>
  <c r="P19"/>
  <c r="P18"/>
  <c r="P17"/>
  <c r="P16"/>
  <c r="P15"/>
  <c r="P14"/>
  <c r="P13"/>
  <c r="P12"/>
  <c r="P11"/>
  <c r="P10"/>
  <c r="P9"/>
  <c r="P8"/>
  <c r="P7"/>
  <c r="P22" s="1"/>
  <c r="O29" i="1"/>
  <c r="N29"/>
  <c r="M29"/>
  <c r="M31" s="1"/>
  <c r="L29"/>
  <c r="K29"/>
  <c r="J29"/>
  <c r="I29"/>
  <c r="I31" s="1"/>
  <c r="H29"/>
  <c r="G29"/>
  <c r="F29"/>
  <c r="E29"/>
  <c r="E31" s="1"/>
  <c r="D29"/>
  <c r="C29"/>
  <c r="B29"/>
  <c r="P28"/>
  <c r="P26"/>
  <c r="P25"/>
  <c r="P24"/>
  <c r="P23"/>
  <c r="P22"/>
  <c r="P21"/>
  <c r="P20"/>
  <c r="P19"/>
  <c r="P18"/>
  <c r="P27"/>
  <c r="P17"/>
  <c r="P16"/>
  <c r="P15"/>
  <c r="P11"/>
  <c r="P10"/>
  <c r="P9"/>
  <c r="P8"/>
  <c r="P7"/>
  <c r="O12"/>
  <c r="O31" s="1"/>
  <c r="N12"/>
  <c r="M12"/>
  <c r="L12"/>
  <c r="K12"/>
  <c r="K31" s="1"/>
  <c r="J12"/>
  <c r="I12"/>
  <c r="H12"/>
  <c r="G12"/>
  <c r="G31" s="1"/>
  <c r="F12"/>
  <c r="E12"/>
  <c r="D12"/>
  <c r="C12"/>
  <c r="C31" s="1"/>
  <c r="B12"/>
  <c r="B28" i="2" l="1"/>
  <c r="E28"/>
  <c r="E30" s="1"/>
  <c r="I28"/>
  <c r="I30" s="1"/>
  <c r="M28"/>
  <c r="P28"/>
  <c r="D28"/>
  <c r="H28"/>
  <c r="L28"/>
  <c r="C28"/>
  <c r="G28"/>
  <c r="G30" s="1"/>
  <c r="K28"/>
  <c r="O28"/>
  <c r="C30"/>
  <c r="K30"/>
  <c r="O30"/>
  <c r="M30"/>
  <c r="P29" i="1"/>
  <c r="B31"/>
  <c r="F31"/>
  <c r="F30" i="2" s="1"/>
  <c r="J31" i="1"/>
  <c r="J30" i="2" s="1"/>
  <c r="N31" i="1"/>
  <c r="N30" i="2" s="1"/>
  <c r="P12" i="1"/>
  <c r="D31"/>
  <c r="H31"/>
  <c r="H30" i="2" s="1"/>
  <c r="L31" i="1"/>
  <c r="L30" i="2" s="1"/>
  <c r="B30"/>
  <c r="D30" l="1"/>
  <c r="P31" i="1"/>
  <c r="P30" i="2" s="1"/>
</calcChain>
</file>

<file path=xl/sharedStrings.xml><?xml version="1.0" encoding="utf-8"?>
<sst xmlns="http://schemas.openxmlformats.org/spreadsheetml/2006/main" count="530" uniqueCount="176">
  <si>
    <t>TABLE 99</t>
  </si>
  <si>
    <t>AGRI-</t>
  </si>
  <si>
    <t>COMMUNI-</t>
  </si>
  <si>
    <t>COMPUTER</t>
  </si>
  <si>
    <t>ENGINEER. / ENG. TECH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</si>
  <si>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</si>
  <si>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</si>
  <si>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</si>
  <si>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</si>
  <si>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</si>
  <si>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</si>
  <si>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</si>
  <si>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</si>
  <si>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</si>
  <si>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</si>
  <si>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</si>
  <si>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</si>
  <si>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</si>
  <si>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</si>
  <si>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</si>
  <si>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</si>
  <si>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</si>
  <si>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</si>
  <si>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</si>
  <si>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>LINCOLN UNIVERSITY</t>
  </si>
  <si>
    <t>MISSOURI SOUTHERN STATE UNIVERSITY</t>
  </si>
  <si>
    <t>MISSOURI WESTERN STATE UNIVERSITY</t>
  </si>
  <si>
    <t>NORTHWEST MISSOURI STATE UNIVERSITY</t>
  </si>
  <si>
    <t>SOUTHEAST MISSOURI STATE UNIVERSITY</t>
  </si>
  <si>
    <t xml:space="preserve">  Subtotal</t>
  </si>
  <si>
    <t>PUBLIC CERTIFICATE AND ASSOCIATE DEGREE-GRANTING INSTITUTIONS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</si>
  <si>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</si>
  <si>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</si>
  <si>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</si>
  <si>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</si>
  <si>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</si>
  <si>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</si>
  <si>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</si>
  <si>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</si>
  <si>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</si>
  <si>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</si>
  <si>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</si>
  <si>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</si>
  <si>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</si>
  <si>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PUBLIC INSTITUTION TOTAL</t>
  </si>
  <si>
    <t>SOURCE:  IPEDS C, Completions</t>
  </si>
  <si>
    <t>ASSOCIATE DEGREES CONFERRED BY PUBLIC INSTITUTIONS, BY DISCIPLINE AREAS, FY 2014</t>
  </si>
  <si>
    <t>TABLE 100</t>
  </si>
  <si>
    <t>CENTRAL METHODIST UNIVERSITY-CLAS</t>
  </si>
  <si>
    <t>CENTRAL METHODIST UNIVERSITY-GR / EXT.</t>
  </si>
  <si>
    <t>COLUMBIA COLLEGE</t>
  </si>
  <si>
    <t>COTTEY COLLEGE</t>
  </si>
  <si>
    <t>DRURY UNIVERSITY</t>
  </si>
  <si>
    <t>EVANGEL UNIVERSTIY</t>
  </si>
  <si>
    <t>HANNIBAL-LAGRANGE UNIVERSITY</t>
  </si>
  <si>
    <t>MISSOURI BAPTIST UNIVERSITY</t>
  </si>
  <si>
    <t>MISSOURI VALLEY COLLEGE</t>
  </si>
  <si>
    <t>PARK UNIVERSITY</t>
  </si>
  <si>
    <t>SOUTHWEST BAPTIST UNIVERSITY</t>
  </si>
  <si>
    <t>STEPHENS COLLEGE</t>
  </si>
  <si>
    <t>WASHINGTON UNIVERSITY</t>
  </si>
  <si>
    <t>WILLIAM WOODS UNIVERSITY</t>
  </si>
  <si>
    <t>WENTWORTH MILITARY ACADEMY</t>
  </si>
  <si>
    <t>PRIVATE NOT-FOR-PROFIT (INDEPENDENT) TOTAL</t>
  </si>
  <si>
    <t xml:space="preserve"> STATE TOTAL</t>
  </si>
  <si>
    <t>BACCALAUREATE AND HIGHER DEGREE-GRANTING INSTITUTIONS</t>
  </si>
  <si>
    <t>CERTIFICATE AND ASSOCIATE DEGREE-GRANTING INSTITUTIONS</t>
  </si>
  <si>
    <t xml:space="preserve">ENGINEER. / </t>
  </si>
  <si>
    <t>ENG. TECH</t>
  </si>
  <si>
    <t>ASSOCIATE DEGREES CONFERRED BY PRIVATE NOT-FOR-PROFIT (INDEPENDENT)  INSTITUTIONS, BY DISCIPLINE AREAS, FY 2014</t>
  </si>
  <si>
    <t>SAINT LOUIS UNIVERSITY</t>
  </si>
  <si>
    <t>Subtotal</t>
  </si>
  <si>
    <t>--</t>
  </si>
  <si>
    <t>CIP NAME</t>
  </si>
  <si>
    <t>2 Digit CIP</t>
  </si>
  <si>
    <t>Agriculture- agriculture operations- and related sciences.</t>
  </si>
  <si>
    <t>01</t>
  </si>
  <si>
    <t>AGRICULTURE</t>
  </si>
  <si>
    <t>Architecture and related services.</t>
  </si>
  <si>
    <t>04</t>
  </si>
  <si>
    <t>Area- ethnic- cultural- and gender studies.</t>
  </si>
  <si>
    <t>05</t>
  </si>
  <si>
    <t>ARTS &amp; HUMANITIES</t>
  </si>
  <si>
    <t>Biological and biomedical sciences.</t>
  </si>
  <si>
    <t>26</t>
  </si>
  <si>
    <t>LIFE/PHY SCIENCES</t>
  </si>
  <si>
    <t>Bsic Skills and Developmental/Remedial Education</t>
  </si>
  <si>
    <t>32</t>
  </si>
  <si>
    <t>Business- management- marketing- and related support services.</t>
  </si>
  <si>
    <t>52</t>
  </si>
  <si>
    <t>Citizenship Activities</t>
  </si>
  <si>
    <t>33</t>
  </si>
  <si>
    <t>Communication- journalism- and related programs.</t>
  </si>
  <si>
    <t>09</t>
  </si>
  <si>
    <t>COMMUNICATIONS</t>
  </si>
  <si>
    <t>Communications technologies/technicians and support services.</t>
  </si>
  <si>
    <t>10</t>
  </si>
  <si>
    <t>Computer and information sciences and support services.</t>
  </si>
  <si>
    <t>11</t>
  </si>
  <si>
    <t>COMPUTER SCIENCE</t>
  </si>
  <si>
    <t>Construction trades.</t>
  </si>
  <si>
    <t>46</t>
  </si>
  <si>
    <t>Education.</t>
  </si>
  <si>
    <t>13</t>
  </si>
  <si>
    <t>Engineering technologies/technicians.</t>
  </si>
  <si>
    <t>15</t>
  </si>
  <si>
    <t>Engineering.</t>
  </si>
  <si>
    <t>14</t>
  </si>
  <si>
    <t>English language and literature/letters.</t>
  </si>
  <si>
    <t>23</t>
  </si>
  <si>
    <t>Family and consumer sciences/human sciences.</t>
  </si>
  <si>
    <t>19</t>
  </si>
  <si>
    <t>Foreign languages- literatures- and linguistics.</t>
  </si>
  <si>
    <t>16</t>
  </si>
  <si>
    <t>FOREIGN LANGUAGE</t>
  </si>
  <si>
    <t>Health professions and related clinical sciences.</t>
  </si>
  <si>
    <t>51</t>
  </si>
  <si>
    <t>Health-Related Knowledge and Skill</t>
  </si>
  <si>
    <t>34</t>
  </si>
  <si>
    <t>History</t>
  </si>
  <si>
    <t>54</t>
  </si>
  <si>
    <t>SOCIAL SCIENCES</t>
  </si>
  <si>
    <t>Interpersonal and Social Skills</t>
  </si>
  <si>
    <t>35</t>
  </si>
  <si>
    <t>Legal professions and studies.</t>
  </si>
  <si>
    <t>22</t>
  </si>
  <si>
    <t>Leisure and Recreateional Activities</t>
  </si>
  <si>
    <t>36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</si>
  <si>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</si>
  <si>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</si>
  <si>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</si>
  <si>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</si>
  <si>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</si>
  <si>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</si>
  <si>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Mechanic and repair technologies/technicians.</t>
  </si>
  <si>
    <t>47</t>
  </si>
  <si>
    <t>Military Science, Leadership and Operational Art</t>
  </si>
  <si>
    <t>28</t>
  </si>
  <si>
    <t>Military Technologies and Applied Sciences</t>
  </si>
  <si>
    <t>29</t>
  </si>
  <si>
    <t>Multi/interdisciplinary studies.</t>
  </si>
  <si>
    <t>30</t>
  </si>
  <si>
    <t>Natural resources and conservation.</t>
  </si>
  <si>
    <t>03</t>
  </si>
  <si>
    <t>Parks- recreation- leisure- and fitness studies.</t>
  </si>
  <si>
    <t>31</t>
  </si>
  <si>
    <t>PUBLIC SERVICES</t>
  </si>
  <si>
    <t>Personal and culinary services.</t>
  </si>
  <si>
    <t>12</t>
  </si>
  <si>
    <t>Personal Awareness and Self-improvement</t>
  </si>
  <si>
    <t>37</t>
  </si>
  <si>
    <t>Philosophy and religious studies.</t>
  </si>
  <si>
    <t>38</t>
  </si>
  <si>
    <t>Physical sciences.</t>
  </si>
  <si>
    <t>40</t>
  </si>
  <si>
    <t>Precision production.</t>
  </si>
  <si>
    <t>48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</si>
  <si>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</si>
  <si>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</si>
  <si>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</si>
  <si>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</si>
  <si>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</si>
  <si>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</si>
  <si>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</si>
  <si>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</si>
  <si>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</si>
  <si>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</si>
  <si>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</si>
  <si>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</si>
  <si>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</si>
  <si>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</si>
  <si>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</si>
  <si>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</si>
  <si>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table099_100 Classification</t>
  </si>
  <si>
    <t>See note sheet for program of study based on two-digit CIP</t>
  </si>
  <si>
    <t>STATE TECHNICAL COLLEGE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</si>
</sst>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u/>
      <sz val="8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25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3" fontId="20" fillId="0" borderId="0" xfId="0" applyNumberFormat="1" applyFont="1" applyFill="1" applyAlignment="1">
      <alignment horizontal="left" wrapText="1"/>
    </xf>
    <xf numFmtId="3" fontId="18" fillId="0" borderId="0" xfId="0" applyNumberFormat="1" applyFont="1" applyFill="1" applyAlignment="1">
      <alignment horizontal="left"/>
    </xf>
    <xf numFmtId="3" fontId="18" fillId="0" borderId="10" xfId="0" applyNumberFormat="1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3" fontId="21" fillId="0" borderId="0" xfId="1" applyNumberFormat="1" applyFont="1" applyFill="1" applyAlignment="1">
      <alignment horizontal="center" vertical="center"/>
    </xf>
    <xf numFmtId="3" fontId="22" fillId="0" borderId="0" xfId="1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8" fillId="0" borderId="0" xfId="1" applyNumberFormat="1" applyFont="1" applyFill="1" applyAlignment="1">
      <alignment horizontal="center" vertical="center"/>
    </xf>
    <xf numFmtId="3" fontId="23" fillId="0" borderId="0" xfId="1" applyNumberFormat="1" applyFont="1" applyFill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/>
    </xf>
    <xf numFmtId="0" fontId="0" fillId="0" borderId="0" xfId="0"/>
    <xf numFmtId="3" fontId="20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3" fontId="18" fillId="0" borderId="0" xfId="0" applyNumberFormat="1" applyFont="1" applyFill="1" applyAlignment="1">
      <alignment horizontal="left" vertical="center"/>
    </xf>
    <xf numFmtId="3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3" fontId="23" fillId="0" borderId="0" xfId="0" applyNumberFormat="1" applyFont="1" applyFill="1" applyAlignment="1">
      <alignment horizontal="center" vertical="center"/>
    </xf>
    <xf numFmtId="3" fontId="21" fillId="0" borderId="0" xfId="1" applyNumberFormat="1" applyFont="1" applyFill="1" applyAlignment="1" applyProtection="1">
      <alignment horizontal="center" vertical="center"/>
    </xf>
    <xf numFmtId="3" fontId="22" fillId="0" borderId="0" xfId="1" applyNumberFormat="1" applyFont="1" applyFill="1" applyAlignment="1" applyProtection="1">
      <alignment horizontal="center" vertical="center"/>
      <protection locked="0"/>
    </xf>
    <xf numFmtId="3" fontId="21" fillId="0" borderId="11" xfId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3" fontId="21" fillId="0" borderId="0" xfId="1" applyNumberFormat="1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3" fontId="27" fillId="0" borderId="0" xfId="44" applyNumberFormat="1" applyFont="1" applyFill="1" applyAlignment="1" applyProtection="1">
      <alignment horizontal="lef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Normal="100" workbookViewId="0">
      <selection activeCell="C14" sqref="C14"/>
    </sheetView>
  </sheetViews>
  <sheetFormatPr defaultRowHeight="15"/>
  <cols>
    <col min="1" max="1" width="35.42578125" style="5" customWidth="1"/>
    <col min="2" max="16" width="10.7109375" style="10" customWidth="1"/>
  </cols>
  <sheetData>
    <row r="1" spans="1:16">
      <c r="A1" s="2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2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 thickBo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 customHeight="1" thickTop="1">
      <c r="A4" s="3"/>
      <c r="B4" s="6" t="s">
        <v>1</v>
      </c>
      <c r="C4" s="6"/>
      <c r="D4" s="6" t="s">
        <v>2</v>
      </c>
      <c r="E4" s="6" t="s">
        <v>3</v>
      </c>
      <c r="F4" s="6"/>
      <c r="G4" s="13" t="s">
        <v>67</v>
      </c>
      <c r="H4" s="6" t="s">
        <v>5</v>
      </c>
      <c r="I4" s="6" t="s">
        <v>6</v>
      </c>
      <c r="J4" s="6"/>
      <c r="K4" s="6" t="s">
        <v>7</v>
      </c>
      <c r="L4" s="6"/>
      <c r="M4" s="6" t="s">
        <v>8</v>
      </c>
      <c r="N4" s="6" t="s">
        <v>9</v>
      </c>
      <c r="O4" s="6"/>
      <c r="P4" s="6"/>
    </row>
    <row r="5" spans="1:16">
      <c r="A5" s="14"/>
      <c r="B5" s="16" t="s">
        <v>10</v>
      </c>
      <c r="C5" s="16" t="s">
        <v>11</v>
      </c>
      <c r="D5" s="16" t="s">
        <v>12</v>
      </c>
      <c r="E5" s="16" t="s">
        <v>13</v>
      </c>
      <c r="F5" s="16" t="s">
        <v>14</v>
      </c>
      <c r="G5" s="15" t="s">
        <v>68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18</v>
      </c>
      <c r="O5" s="16" t="s">
        <v>21</v>
      </c>
      <c r="P5" s="16" t="s">
        <v>22</v>
      </c>
    </row>
    <row r="6" spans="1:16" ht="23.25">
      <c r="A6" s="1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20" t="s">
        <v>24</v>
      </c>
      <c r="B7" s="30" t="s">
        <v>72</v>
      </c>
      <c r="C7" s="30" t="s">
        <v>72</v>
      </c>
      <c r="D7" s="30" t="s">
        <v>72</v>
      </c>
      <c r="E7" s="30">
        <v>1</v>
      </c>
      <c r="F7" s="30">
        <v>3</v>
      </c>
      <c r="G7" s="30">
        <v>13</v>
      </c>
      <c r="H7" s="30" t="s">
        <v>72</v>
      </c>
      <c r="I7" s="30" t="s">
        <v>72</v>
      </c>
      <c r="J7" s="30">
        <v>63</v>
      </c>
      <c r="K7" s="30" t="s">
        <v>72</v>
      </c>
      <c r="L7" s="30" t="s">
        <v>72</v>
      </c>
      <c r="M7" s="30">
        <v>0</v>
      </c>
      <c r="N7" s="30" t="s">
        <v>72</v>
      </c>
      <c r="O7" s="30" t="s">
        <v>72</v>
      </c>
      <c r="P7" s="29">
        <f>SUM(B7:O7)</f>
        <v>80</v>
      </c>
    </row>
    <row r="8" spans="1:16">
      <c r="A8" s="20" t="s">
        <v>25</v>
      </c>
      <c r="B8" s="30" t="s">
        <v>72</v>
      </c>
      <c r="C8" s="30" t="s">
        <v>72</v>
      </c>
      <c r="D8" s="30" t="s">
        <v>72</v>
      </c>
      <c r="E8" s="30">
        <v>20</v>
      </c>
      <c r="F8" s="30" t="s">
        <v>72</v>
      </c>
      <c r="G8" s="30">
        <v>8</v>
      </c>
      <c r="H8" s="30" t="s">
        <v>72</v>
      </c>
      <c r="I8" s="30" t="s">
        <v>72</v>
      </c>
      <c r="J8" s="30">
        <v>63</v>
      </c>
      <c r="K8" s="30" t="s">
        <v>72</v>
      </c>
      <c r="L8" s="30" t="s">
        <v>72</v>
      </c>
      <c r="M8" s="30">
        <v>89</v>
      </c>
      <c r="N8" s="30" t="s">
        <v>72</v>
      </c>
      <c r="O8" s="30" t="s">
        <v>72</v>
      </c>
      <c r="P8" s="29">
        <f t="shared" ref="P8:P11" si="0">SUM(B8:O8)</f>
        <v>180</v>
      </c>
    </row>
    <row r="9" spans="1:16">
      <c r="A9" s="20" t="s">
        <v>26</v>
      </c>
      <c r="B9" s="30" t="s">
        <v>72</v>
      </c>
      <c r="C9" s="30">
        <v>6</v>
      </c>
      <c r="D9" s="30" t="s">
        <v>72</v>
      </c>
      <c r="E9" s="30" t="s">
        <v>72</v>
      </c>
      <c r="F9" s="30" t="s">
        <v>72</v>
      </c>
      <c r="G9" s="30">
        <v>2</v>
      </c>
      <c r="H9" s="30" t="s">
        <v>72</v>
      </c>
      <c r="I9" s="30" t="s">
        <v>72</v>
      </c>
      <c r="J9" s="30">
        <v>25</v>
      </c>
      <c r="K9" s="30" t="s">
        <v>72</v>
      </c>
      <c r="L9" s="30" t="s">
        <v>72</v>
      </c>
      <c r="M9" s="30">
        <v>9</v>
      </c>
      <c r="N9" s="30" t="s">
        <v>72</v>
      </c>
      <c r="O9" s="30">
        <v>2</v>
      </c>
      <c r="P9" s="29">
        <f t="shared" si="0"/>
        <v>44</v>
      </c>
    </row>
    <row r="10" spans="1:16">
      <c r="A10" s="20" t="s">
        <v>27</v>
      </c>
      <c r="B10" s="30" t="s">
        <v>72</v>
      </c>
      <c r="C10" s="30" t="s">
        <v>72</v>
      </c>
      <c r="D10" s="30" t="s">
        <v>72</v>
      </c>
      <c r="E10" s="30" t="s">
        <v>72</v>
      </c>
      <c r="F10" s="30" t="s">
        <v>72</v>
      </c>
      <c r="G10" s="30" t="s">
        <v>72</v>
      </c>
      <c r="H10" s="30">
        <v>42</v>
      </c>
      <c r="I10" s="30" t="s">
        <v>72</v>
      </c>
      <c r="J10" s="30" t="s">
        <v>72</v>
      </c>
      <c r="K10" s="30" t="s">
        <v>72</v>
      </c>
      <c r="L10" s="30" t="s">
        <v>72</v>
      </c>
      <c r="M10" s="30" t="s">
        <v>72</v>
      </c>
      <c r="N10" s="30" t="s">
        <v>72</v>
      </c>
      <c r="O10" s="30" t="s">
        <v>72</v>
      </c>
      <c r="P10" s="29">
        <f t="shared" si="0"/>
        <v>42</v>
      </c>
    </row>
    <row r="11" spans="1:16">
      <c r="A11" s="20" t="s">
        <v>28</v>
      </c>
      <c r="B11" s="30" t="s">
        <v>72</v>
      </c>
      <c r="C11" s="30" t="s">
        <v>72</v>
      </c>
      <c r="D11" s="30" t="s">
        <v>72</v>
      </c>
      <c r="E11" s="30" t="s">
        <v>72</v>
      </c>
      <c r="F11" s="30" t="s">
        <v>72</v>
      </c>
      <c r="G11" s="30">
        <v>14</v>
      </c>
      <c r="H11" s="30" t="s">
        <v>72</v>
      </c>
      <c r="I11" s="30" t="s">
        <v>72</v>
      </c>
      <c r="J11" s="30" t="s">
        <v>72</v>
      </c>
      <c r="K11" s="30" t="s">
        <v>72</v>
      </c>
      <c r="L11" s="30" t="s">
        <v>72</v>
      </c>
      <c r="M11" s="30" t="s">
        <v>72</v>
      </c>
      <c r="N11" s="30" t="s">
        <v>72</v>
      </c>
      <c r="O11" s="30">
        <v>14</v>
      </c>
      <c r="P11" s="29">
        <f t="shared" si="0"/>
        <v>28</v>
      </c>
    </row>
    <row r="12" spans="1:16">
      <c r="A12" s="2" t="s">
        <v>29</v>
      </c>
      <c r="B12" s="8">
        <f>SUM(B7:B11)</f>
        <v>0</v>
      </c>
      <c r="C12" s="8">
        <f t="shared" ref="C12:O12" si="1">SUM(C7:C11)</f>
        <v>6</v>
      </c>
      <c r="D12" s="8">
        <f t="shared" si="1"/>
        <v>0</v>
      </c>
      <c r="E12" s="8">
        <f t="shared" si="1"/>
        <v>21</v>
      </c>
      <c r="F12" s="8">
        <f t="shared" si="1"/>
        <v>3</v>
      </c>
      <c r="G12" s="8">
        <f t="shared" si="1"/>
        <v>37</v>
      </c>
      <c r="H12" s="8">
        <f t="shared" si="1"/>
        <v>42</v>
      </c>
      <c r="I12" s="8">
        <f t="shared" si="1"/>
        <v>0</v>
      </c>
      <c r="J12" s="8">
        <f t="shared" si="1"/>
        <v>151</v>
      </c>
      <c r="K12" s="8">
        <f t="shared" si="1"/>
        <v>0</v>
      </c>
      <c r="L12" s="8">
        <f t="shared" si="1"/>
        <v>0</v>
      </c>
      <c r="M12" s="8">
        <f t="shared" si="1"/>
        <v>98</v>
      </c>
      <c r="N12" s="8">
        <f t="shared" si="1"/>
        <v>0</v>
      </c>
      <c r="O12" s="8">
        <f t="shared" si="1"/>
        <v>16</v>
      </c>
      <c r="P12" s="8">
        <f>SUM(P7:P11)</f>
        <v>374</v>
      </c>
    </row>
    <row r="13" spans="1:16">
      <c r="A13" s="2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3.25">
      <c r="A14" s="1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A15" s="23" t="s">
        <v>31</v>
      </c>
      <c r="B15" s="30">
        <v>24</v>
      </c>
      <c r="C15" s="30">
        <v>73</v>
      </c>
      <c r="D15" s="30">
        <v>6</v>
      </c>
      <c r="E15" s="30">
        <v>11</v>
      </c>
      <c r="F15" s="30">
        <v>25</v>
      </c>
      <c r="G15" s="30">
        <v>18</v>
      </c>
      <c r="H15" s="30">
        <v>335</v>
      </c>
      <c r="I15" s="30" t="s">
        <v>72</v>
      </c>
      <c r="J15" s="30">
        <v>171</v>
      </c>
      <c r="K15" s="30" t="s">
        <v>72</v>
      </c>
      <c r="L15" s="30" t="s">
        <v>72</v>
      </c>
      <c r="M15" s="30">
        <v>2</v>
      </c>
      <c r="N15" s="30" t="s">
        <v>72</v>
      </c>
      <c r="O15" s="30">
        <v>15</v>
      </c>
      <c r="P15" s="29">
        <f t="shared" ref="P15:P28" si="2">SUM(B15:O15)</f>
        <v>680</v>
      </c>
    </row>
    <row r="16" spans="1:16">
      <c r="A16" s="23" t="s">
        <v>32</v>
      </c>
      <c r="B16" s="30" t="s">
        <v>72</v>
      </c>
      <c r="C16" s="30">
        <v>28</v>
      </c>
      <c r="D16" s="30" t="s">
        <v>72</v>
      </c>
      <c r="E16" s="30">
        <v>5</v>
      </c>
      <c r="F16" s="30">
        <v>22</v>
      </c>
      <c r="G16" s="30">
        <v>12</v>
      </c>
      <c r="H16" s="30">
        <v>261</v>
      </c>
      <c r="I16" s="30" t="s">
        <v>72</v>
      </c>
      <c r="J16" s="30">
        <v>95</v>
      </c>
      <c r="K16" s="30" t="s">
        <v>72</v>
      </c>
      <c r="L16" s="30" t="s">
        <v>72</v>
      </c>
      <c r="M16" s="30">
        <v>5</v>
      </c>
      <c r="N16" s="30" t="s">
        <v>72</v>
      </c>
      <c r="O16" s="30">
        <v>32</v>
      </c>
      <c r="P16" s="29">
        <f t="shared" si="2"/>
        <v>460</v>
      </c>
    </row>
    <row r="17" spans="1:16">
      <c r="A17" s="23" t="s">
        <v>33</v>
      </c>
      <c r="B17" s="30" t="s">
        <v>72</v>
      </c>
      <c r="C17" s="30">
        <v>26</v>
      </c>
      <c r="D17" s="30" t="s">
        <v>72</v>
      </c>
      <c r="E17" s="30">
        <v>16</v>
      </c>
      <c r="F17" s="30">
        <v>47</v>
      </c>
      <c r="G17" s="30">
        <v>18</v>
      </c>
      <c r="H17" s="30">
        <v>396</v>
      </c>
      <c r="I17" s="30" t="s">
        <v>72</v>
      </c>
      <c r="J17" s="30">
        <v>145</v>
      </c>
      <c r="K17" s="30" t="s">
        <v>72</v>
      </c>
      <c r="L17" s="30" t="s">
        <v>72</v>
      </c>
      <c r="M17" s="30">
        <v>50</v>
      </c>
      <c r="N17" s="30" t="s">
        <v>72</v>
      </c>
      <c r="O17" s="30">
        <v>47</v>
      </c>
      <c r="P17" s="29">
        <f t="shared" si="2"/>
        <v>745</v>
      </c>
    </row>
    <row r="18" spans="1:16">
      <c r="A18" s="23" t="s">
        <v>34</v>
      </c>
      <c r="B18" s="30">
        <v>4</v>
      </c>
      <c r="C18" s="30">
        <v>58</v>
      </c>
      <c r="D18" s="30" t="s">
        <v>72</v>
      </c>
      <c r="E18" s="30">
        <v>57</v>
      </c>
      <c r="F18" s="30">
        <v>69</v>
      </c>
      <c r="G18" s="30">
        <v>111</v>
      </c>
      <c r="H18" s="30">
        <v>1377</v>
      </c>
      <c r="I18" s="30" t="s">
        <v>72</v>
      </c>
      <c r="J18" s="30">
        <v>275</v>
      </c>
      <c r="K18" s="30" t="s">
        <v>72</v>
      </c>
      <c r="L18" s="30" t="s">
        <v>72</v>
      </c>
      <c r="M18" s="30">
        <v>29</v>
      </c>
      <c r="N18" s="30" t="s">
        <v>72</v>
      </c>
      <c r="O18" s="30">
        <v>66</v>
      </c>
      <c r="P18" s="29">
        <f t="shared" si="2"/>
        <v>2046</v>
      </c>
    </row>
    <row r="19" spans="1:16">
      <c r="A19" s="23" t="s">
        <v>35</v>
      </c>
      <c r="B19" s="30">
        <v>5</v>
      </c>
      <c r="C19" s="30">
        <v>24</v>
      </c>
      <c r="D19" s="30">
        <v>7</v>
      </c>
      <c r="E19" s="30">
        <v>7</v>
      </c>
      <c r="F19" s="30">
        <v>39</v>
      </c>
      <c r="G19" s="30">
        <v>13</v>
      </c>
      <c r="H19" s="30">
        <v>298</v>
      </c>
      <c r="I19" s="30" t="s">
        <v>72</v>
      </c>
      <c r="J19" s="30">
        <v>92</v>
      </c>
      <c r="K19" s="30" t="s">
        <v>72</v>
      </c>
      <c r="L19" s="30" t="s">
        <v>72</v>
      </c>
      <c r="M19" s="30">
        <v>39</v>
      </c>
      <c r="N19" s="30" t="s">
        <v>72</v>
      </c>
      <c r="O19" s="30">
        <v>23</v>
      </c>
      <c r="P19" s="29">
        <f t="shared" si="2"/>
        <v>547</v>
      </c>
    </row>
    <row r="20" spans="1:16" ht="22.5">
      <c r="A20" s="23" t="s">
        <v>36</v>
      </c>
      <c r="B20" s="30">
        <v>7</v>
      </c>
      <c r="C20" s="30">
        <v>19</v>
      </c>
      <c r="D20" s="30">
        <v>7</v>
      </c>
      <c r="E20" s="30">
        <v>1</v>
      </c>
      <c r="F20" s="30">
        <v>9</v>
      </c>
      <c r="G20" s="30">
        <v>3</v>
      </c>
      <c r="H20" s="30">
        <v>208</v>
      </c>
      <c r="I20" s="30" t="s">
        <v>72</v>
      </c>
      <c r="J20" s="30">
        <v>42</v>
      </c>
      <c r="K20" s="30" t="s">
        <v>72</v>
      </c>
      <c r="L20" s="30" t="s">
        <v>72</v>
      </c>
      <c r="M20" s="30">
        <v>4</v>
      </c>
      <c r="N20" s="30" t="s">
        <v>72</v>
      </c>
      <c r="O20" s="30">
        <v>6</v>
      </c>
      <c r="P20" s="29">
        <f t="shared" si="2"/>
        <v>306</v>
      </c>
    </row>
    <row r="21" spans="1:16">
      <c r="A21" s="23" t="s">
        <v>37</v>
      </c>
      <c r="B21" s="30" t="s">
        <v>72</v>
      </c>
      <c r="C21" s="30">
        <v>23</v>
      </c>
      <c r="D21" s="30">
        <v>3</v>
      </c>
      <c r="E21" s="30">
        <v>12</v>
      </c>
      <c r="F21" s="30">
        <v>62</v>
      </c>
      <c r="G21" s="30">
        <v>12</v>
      </c>
      <c r="H21" s="30">
        <v>547</v>
      </c>
      <c r="I21" s="30" t="s">
        <v>72</v>
      </c>
      <c r="J21" s="30">
        <v>76</v>
      </c>
      <c r="K21" s="30" t="s">
        <v>72</v>
      </c>
      <c r="L21" s="30" t="s">
        <v>72</v>
      </c>
      <c r="M21" s="30">
        <v>0</v>
      </c>
      <c r="N21" s="30" t="s">
        <v>72</v>
      </c>
      <c r="O21" s="30">
        <v>13</v>
      </c>
      <c r="P21" s="29">
        <f t="shared" si="2"/>
        <v>748</v>
      </c>
    </row>
    <row r="22" spans="1:16">
      <c r="A22" s="23" t="s">
        <v>38</v>
      </c>
      <c r="B22" s="30">
        <v>10</v>
      </c>
      <c r="C22" s="30">
        <v>23</v>
      </c>
      <c r="D22" s="30" t="s">
        <v>72</v>
      </c>
      <c r="E22" s="30" t="s">
        <v>72</v>
      </c>
      <c r="F22" s="30">
        <v>7</v>
      </c>
      <c r="G22" s="30">
        <v>0</v>
      </c>
      <c r="H22" s="30">
        <v>144</v>
      </c>
      <c r="I22" s="30" t="s">
        <v>72</v>
      </c>
      <c r="J22" s="30">
        <v>105</v>
      </c>
      <c r="K22" s="30" t="s">
        <v>72</v>
      </c>
      <c r="L22" s="30" t="s">
        <v>72</v>
      </c>
      <c r="M22" s="30">
        <v>4</v>
      </c>
      <c r="N22" s="30" t="s">
        <v>72</v>
      </c>
      <c r="O22" s="30">
        <v>20</v>
      </c>
      <c r="P22" s="29">
        <f t="shared" si="2"/>
        <v>313</v>
      </c>
    </row>
    <row r="23" spans="1:16" ht="22.5">
      <c r="A23" s="23" t="s">
        <v>39</v>
      </c>
      <c r="B23" s="30">
        <v>2</v>
      </c>
      <c r="C23" s="30">
        <v>93</v>
      </c>
      <c r="D23" s="30">
        <v>42</v>
      </c>
      <c r="E23" s="30">
        <v>57</v>
      </c>
      <c r="F23" s="30">
        <v>137</v>
      </c>
      <c r="G23" s="30">
        <v>69</v>
      </c>
      <c r="H23" s="30">
        <v>1200</v>
      </c>
      <c r="I23" s="30" t="s">
        <v>72</v>
      </c>
      <c r="J23" s="30">
        <v>275</v>
      </c>
      <c r="K23" s="30">
        <v>15</v>
      </c>
      <c r="L23" s="30" t="s">
        <v>72</v>
      </c>
      <c r="M23" s="30">
        <v>12</v>
      </c>
      <c r="N23" s="30" t="s">
        <v>72</v>
      </c>
      <c r="O23" s="30">
        <v>177</v>
      </c>
      <c r="P23" s="29">
        <f t="shared" si="2"/>
        <v>2079</v>
      </c>
    </row>
    <row r="24" spans="1:16">
      <c r="A24" s="23" t="s">
        <v>40</v>
      </c>
      <c r="B24" s="30" t="s">
        <v>72</v>
      </c>
      <c r="C24" s="30">
        <v>22</v>
      </c>
      <c r="D24" s="30" t="s">
        <v>72</v>
      </c>
      <c r="E24" s="30">
        <v>25</v>
      </c>
      <c r="F24" s="30">
        <v>47</v>
      </c>
      <c r="G24" s="30">
        <v>5</v>
      </c>
      <c r="H24" s="30">
        <v>625</v>
      </c>
      <c r="I24" s="30" t="s">
        <v>72</v>
      </c>
      <c r="J24" s="30">
        <v>99</v>
      </c>
      <c r="K24" s="30" t="s">
        <v>72</v>
      </c>
      <c r="L24" s="30" t="s">
        <v>72</v>
      </c>
      <c r="M24" s="30">
        <v>12</v>
      </c>
      <c r="N24" s="30" t="s">
        <v>72</v>
      </c>
      <c r="O24" s="30">
        <v>5</v>
      </c>
      <c r="P24" s="29">
        <f t="shared" si="2"/>
        <v>840</v>
      </c>
    </row>
    <row r="25" spans="1:16">
      <c r="A25" s="23" t="s">
        <v>41</v>
      </c>
      <c r="B25" s="30">
        <v>11</v>
      </c>
      <c r="C25" s="30">
        <v>37</v>
      </c>
      <c r="D25" s="30">
        <v>3</v>
      </c>
      <c r="E25" s="30">
        <v>30</v>
      </c>
      <c r="F25" s="30" t="s">
        <v>72</v>
      </c>
      <c r="G25" s="30">
        <v>21</v>
      </c>
      <c r="H25" s="30">
        <v>1262</v>
      </c>
      <c r="I25" s="30">
        <v>13</v>
      </c>
      <c r="J25" s="30">
        <v>336</v>
      </c>
      <c r="K25" s="30" t="s">
        <v>72</v>
      </c>
      <c r="L25" s="30" t="s">
        <v>72</v>
      </c>
      <c r="M25" s="30">
        <v>163</v>
      </c>
      <c r="N25" s="30" t="s">
        <v>72</v>
      </c>
      <c r="O25" s="30">
        <v>216</v>
      </c>
      <c r="P25" s="29">
        <f t="shared" si="2"/>
        <v>2092</v>
      </c>
    </row>
    <row r="26" spans="1:16">
      <c r="A26" s="23" t="s">
        <v>42</v>
      </c>
      <c r="B26" s="30">
        <v>19</v>
      </c>
      <c r="C26" s="30">
        <v>50</v>
      </c>
      <c r="D26" s="30" t="s">
        <v>72</v>
      </c>
      <c r="E26" s="30">
        <v>17</v>
      </c>
      <c r="F26" s="30">
        <v>24</v>
      </c>
      <c r="G26" s="30">
        <v>13</v>
      </c>
      <c r="H26" s="30">
        <v>399</v>
      </c>
      <c r="I26" s="30" t="s">
        <v>72</v>
      </c>
      <c r="J26" s="30">
        <v>95</v>
      </c>
      <c r="K26" s="30">
        <v>0</v>
      </c>
      <c r="L26" s="30" t="s">
        <v>72</v>
      </c>
      <c r="M26" s="30">
        <v>10</v>
      </c>
      <c r="N26" s="30" t="s">
        <v>72</v>
      </c>
      <c r="O26" s="30">
        <v>28</v>
      </c>
      <c r="P26" s="29">
        <f t="shared" si="2"/>
        <v>655</v>
      </c>
    </row>
    <row r="27" spans="1:16">
      <c r="A27" s="23" t="s">
        <v>175</v>
      </c>
      <c r="B27" s="30">
        <v>12</v>
      </c>
      <c r="C27" s="30">
        <v>13</v>
      </c>
      <c r="D27" s="30" t="s">
        <v>72</v>
      </c>
      <c r="E27" s="30">
        <v>41</v>
      </c>
      <c r="F27" s="30" t="s">
        <v>72</v>
      </c>
      <c r="G27" s="30">
        <v>61</v>
      </c>
      <c r="H27" s="30" t="s">
        <v>72</v>
      </c>
      <c r="I27" s="30" t="s">
        <v>72</v>
      </c>
      <c r="J27" s="30">
        <v>48</v>
      </c>
      <c r="K27" s="30" t="s">
        <v>72</v>
      </c>
      <c r="L27" s="30" t="s">
        <v>72</v>
      </c>
      <c r="M27" s="30" t="s">
        <v>72</v>
      </c>
      <c r="N27" s="30" t="s">
        <v>72</v>
      </c>
      <c r="O27" s="30">
        <v>299</v>
      </c>
      <c r="P27" s="29">
        <f>SUM(B27:O27)</f>
        <v>474</v>
      </c>
    </row>
    <row r="28" spans="1:16">
      <c r="A28" s="23" t="s">
        <v>43</v>
      </c>
      <c r="B28" s="30">
        <v>4</v>
      </c>
      <c r="C28" s="30">
        <v>61</v>
      </c>
      <c r="D28" s="30" t="s">
        <v>72</v>
      </c>
      <c r="E28" s="30">
        <v>11</v>
      </c>
      <c r="F28" s="30">
        <v>46</v>
      </c>
      <c r="G28" s="30">
        <v>7</v>
      </c>
      <c r="H28" s="30">
        <v>198</v>
      </c>
      <c r="I28" s="30" t="s">
        <v>72</v>
      </c>
      <c r="J28" s="30">
        <v>70</v>
      </c>
      <c r="K28" s="30">
        <v>6</v>
      </c>
      <c r="L28" s="30" t="s">
        <v>72</v>
      </c>
      <c r="M28" s="30">
        <v>30</v>
      </c>
      <c r="N28" s="30">
        <v>0</v>
      </c>
      <c r="O28" s="30">
        <v>34</v>
      </c>
      <c r="P28" s="29">
        <f t="shared" si="2"/>
        <v>467</v>
      </c>
    </row>
    <row r="29" spans="1:16">
      <c r="A29" s="2" t="s">
        <v>29</v>
      </c>
      <c r="B29" s="25">
        <f>SUM(B15:B28)</f>
        <v>98</v>
      </c>
      <c r="C29" s="25">
        <f t="shared" ref="C29:P29" si="3">SUM(C15:C28)</f>
        <v>550</v>
      </c>
      <c r="D29" s="25">
        <f t="shared" si="3"/>
        <v>68</v>
      </c>
      <c r="E29" s="25">
        <f t="shared" si="3"/>
        <v>290</v>
      </c>
      <c r="F29" s="25">
        <f t="shared" si="3"/>
        <v>534</v>
      </c>
      <c r="G29" s="25">
        <f t="shared" si="3"/>
        <v>363</v>
      </c>
      <c r="H29" s="25">
        <f t="shared" si="3"/>
        <v>7250</v>
      </c>
      <c r="I29" s="25">
        <f t="shared" si="3"/>
        <v>13</v>
      </c>
      <c r="J29" s="25">
        <f t="shared" si="3"/>
        <v>1924</v>
      </c>
      <c r="K29" s="25">
        <f t="shared" si="3"/>
        <v>21</v>
      </c>
      <c r="L29" s="25">
        <f t="shared" si="3"/>
        <v>0</v>
      </c>
      <c r="M29" s="25">
        <f t="shared" si="3"/>
        <v>360</v>
      </c>
      <c r="N29" s="25">
        <f t="shared" si="3"/>
        <v>0</v>
      </c>
      <c r="O29" s="25">
        <f t="shared" si="3"/>
        <v>981</v>
      </c>
      <c r="P29" s="25">
        <f t="shared" si="3"/>
        <v>12452</v>
      </c>
    </row>
    <row r="30" spans="1:16">
      <c r="A30" s="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9"/>
    </row>
    <row r="31" spans="1:16" ht="15.75" thickBot="1">
      <c r="A31" s="4" t="s">
        <v>44</v>
      </c>
      <c r="B31" s="27">
        <f>B12+B29</f>
        <v>98</v>
      </c>
      <c r="C31" s="27">
        <f>C12+C29</f>
        <v>556</v>
      </c>
      <c r="D31" s="27">
        <f>D12+D29</f>
        <v>68</v>
      </c>
      <c r="E31" s="27">
        <f>E12+E29</f>
        <v>311</v>
      </c>
      <c r="F31" s="27">
        <f>F12+F29</f>
        <v>537</v>
      </c>
      <c r="G31" s="27">
        <f>G12+G29</f>
        <v>400</v>
      </c>
      <c r="H31" s="27">
        <f>H12+H29</f>
        <v>7292</v>
      </c>
      <c r="I31" s="27">
        <f>I12+I29</f>
        <v>13</v>
      </c>
      <c r="J31" s="27">
        <f>J12+J29</f>
        <v>2075</v>
      </c>
      <c r="K31" s="27">
        <f>K12+K29</f>
        <v>21</v>
      </c>
      <c r="L31" s="27">
        <f>L12+L29</f>
        <v>0</v>
      </c>
      <c r="M31" s="27">
        <f>M12+M29</f>
        <v>458</v>
      </c>
      <c r="N31" s="27">
        <f>N12+N29</f>
        <v>0</v>
      </c>
      <c r="O31" s="27">
        <f>O12+O29</f>
        <v>997</v>
      </c>
      <c r="P31" s="27">
        <f>P12+P29</f>
        <v>12826</v>
      </c>
    </row>
    <row r="32" spans="1:16" ht="15.75" thickTop="1">
      <c r="A32" s="2" t="s">
        <v>45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">
      <c r="A33" s="33" t="s">
        <v>174</v>
      </c>
    </row>
  </sheetData>
  <hyperlinks>
    <hyperlink ref="A33" location="Notes!A1" display="See note sheet for program of study based on two-digit CIP"/>
  </hyperlinks>
  <pageMargins left="0.7" right="0.7" top="0.75" bottom="0.75" header="0.3" footer="0.3"/>
  <pageSetup scale="62" orientation="landscape" r:id="rId1"/>
  <ignoredErrors>
    <ignoredError sqref="P7:P11 P28 P15:P17 P18:P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Normal="100" workbookViewId="0">
      <selection activeCell="A32" sqref="A32"/>
    </sheetView>
  </sheetViews>
  <sheetFormatPr defaultRowHeight="15"/>
  <cols>
    <col min="1" max="1" width="35.42578125" style="5" customWidth="1"/>
    <col min="2" max="16" width="10.7109375" style="10" customWidth="1"/>
  </cols>
  <sheetData>
    <row r="1" spans="1:16">
      <c r="A1" s="2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2" t="s">
        <v>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 thickBo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 customHeight="1" thickTop="1">
      <c r="A4" s="3"/>
      <c r="B4" s="6" t="s">
        <v>1</v>
      </c>
      <c r="C4" s="6"/>
      <c r="D4" s="6" t="s">
        <v>2</v>
      </c>
      <c r="E4" s="6" t="s">
        <v>3</v>
      </c>
      <c r="F4" s="6"/>
      <c r="G4" s="13" t="s">
        <v>67</v>
      </c>
      <c r="H4" s="6" t="s">
        <v>5</v>
      </c>
      <c r="I4" s="6" t="s">
        <v>6</v>
      </c>
      <c r="J4" s="6"/>
      <c r="K4" s="6" t="s">
        <v>7</v>
      </c>
      <c r="L4" s="6"/>
      <c r="M4" s="6" t="s">
        <v>8</v>
      </c>
      <c r="N4" s="6" t="s">
        <v>9</v>
      </c>
      <c r="O4" s="6"/>
      <c r="P4" s="6"/>
    </row>
    <row r="5" spans="1:16">
      <c r="A5" s="14"/>
      <c r="B5" s="16" t="s">
        <v>10</v>
      </c>
      <c r="C5" s="16" t="s">
        <v>11</v>
      </c>
      <c r="D5" s="16" t="s">
        <v>12</v>
      </c>
      <c r="E5" s="16" t="s">
        <v>13</v>
      </c>
      <c r="F5" s="16" t="s">
        <v>14</v>
      </c>
      <c r="G5" s="15" t="s">
        <v>68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18</v>
      </c>
      <c r="O5" s="16" t="s">
        <v>21</v>
      </c>
      <c r="P5" s="16" t="s">
        <v>22</v>
      </c>
    </row>
    <row r="6" spans="1:16" ht="22.5">
      <c r="A6" s="18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9" t="s">
        <v>48</v>
      </c>
      <c r="B7" s="22" t="s">
        <v>72</v>
      </c>
      <c r="C7" s="22">
        <v>1</v>
      </c>
      <c r="D7" s="22" t="s">
        <v>72</v>
      </c>
      <c r="E7" s="22">
        <v>1</v>
      </c>
      <c r="F7" s="22" t="s">
        <v>72</v>
      </c>
      <c r="G7" s="22" t="s">
        <v>72</v>
      </c>
      <c r="H7" s="22">
        <v>0</v>
      </c>
      <c r="I7" s="22" t="s">
        <v>72</v>
      </c>
      <c r="J7" s="22">
        <v>2</v>
      </c>
      <c r="K7" s="22" t="s">
        <v>72</v>
      </c>
      <c r="L7" s="22" t="s">
        <v>72</v>
      </c>
      <c r="M7" s="22" t="s">
        <v>72</v>
      </c>
      <c r="N7" s="22">
        <v>0</v>
      </c>
      <c r="O7" s="22">
        <v>0</v>
      </c>
      <c r="P7" s="11">
        <f>SUM(B7:O7)</f>
        <v>4</v>
      </c>
    </row>
    <row r="8" spans="1:16">
      <c r="A8" s="19" t="s">
        <v>49</v>
      </c>
      <c r="B8" s="22" t="s">
        <v>72</v>
      </c>
      <c r="C8" s="22">
        <v>6</v>
      </c>
      <c r="D8" s="22" t="s">
        <v>72</v>
      </c>
      <c r="E8" s="22" t="s">
        <v>72</v>
      </c>
      <c r="F8" s="22" t="s">
        <v>72</v>
      </c>
      <c r="G8" s="22" t="s">
        <v>72</v>
      </c>
      <c r="H8" s="22">
        <v>0</v>
      </c>
      <c r="I8" s="22" t="s">
        <v>72</v>
      </c>
      <c r="J8" s="22" t="s">
        <v>72</v>
      </c>
      <c r="K8" s="22" t="s">
        <v>72</v>
      </c>
      <c r="L8" s="22" t="s">
        <v>72</v>
      </c>
      <c r="M8" s="22" t="s">
        <v>72</v>
      </c>
      <c r="N8" s="22">
        <v>3</v>
      </c>
      <c r="O8" s="22" t="s">
        <v>72</v>
      </c>
      <c r="P8" s="11">
        <f t="shared" ref="P8:P21" si="0">SUM(B8:O8)</f>
        <v>9</v>
      </c>
    </row>
    <row r="9" spans="1:16">
      <c r="A9" s="19" t="s">
        <v>50</v>
      </c>
      <c r="B9" s="22" t="s">
        <v>72</v>
      </c>
      <c r="C9" s="22">
        <v>202</v>
      </c>
      <c r="D9" s="22" t="s">
        <v>72</v>
      </c>
      <c r="E9" s="22">
        <v>15</v>
      </c>
      <c r="F9" s="22" t="s">
        <v>72</v>
      </c>
      <c r="G9" s="22">
        <v>0</v>
      </c>
      <c r="H9" s="22">
        <v>921</v>
      </c>
      <c r="I9" s="22" t="s">
        <v>72</v>
      </c>
      <c r="J9" s="22">
        <v>55</v>
      </c>
      <c r="K9" s="22">
        <v>10</v>
      </c>
      <c r="L9" s="22" t="s">
        <v>72</v>
      </c>
      <c r="M9" s="22">
        <v>300</v>
      </c>
      <c r="N9" s="22" t="s">
        <v>72</v>
      </c>
      <c r="O9" s="22" t="s">
        <v>72</v>
      </c>
      <c r="P9" s="11">
        <f t="shared" si="0"/>
        <v>1503</v>
      </c>
    </row>
    <row r="10" spans="1:16">
      <c r="A10" s="19" t="s">
        <v>51</v>
      </c>
      <c r="B10" s="22" t="s">
        <v>72</v>
      </c>
      <c r="C10" s="22" t="s">
        <v>72</v>
      </c>
      <c r="D10" s="22" t="s">
        <v>72</v>
      </c>
      <c r="E10" s="22" t="s">
        <v>72</v>
      </c>
      <c r="F10" s="22" t="s">
        <v>72</v>
      </c>
      <c r="G10" s="22" t="s">
        <v>72</v>
      </c>
      <c r="H10" s="22">
        <v>101</v>
      </c>
      <c r="I10" s="22" t="s">
        <v>72</v>
      </c>
      <c r="J10" s="22" t="s">
        <v>72</v>
      </c>
      <c r="K10" s="22" t="s">
        <v>72</v>
      </c>
      <c r="L10" s="22" t="s">
        <v>72</v>
      </c>
      <c r="M10" s="22" t="s">
        <v>72</v>
      </c>
      <c r="N10" s="22" t="s">
        <v>72</v>
      </c>
      <c r="O10" s="22" t="s">
        <v>72</v>
      </c>
      <c r="P10" s="11">
        <f t="shared" si="0"/>
        <v>101</v>
      </c>
    </row>
    <row r="11" spans="1:16">
      <c r="A11" s="19" t="s">
        <v>52</v>
      </c>
      <c r="B11" s="22" t="s">
        <v>72</v>
      </c>
      <c r="C11" s="22">
        <v>29</v>
      </c>
      <c r="D11" s="22">
        <v>2</v>
      </c>
      <c r="E11" s="22" t="s">
        <v>72</v>
      </c>
      <c r="F11" s="22">
        <v>13</v>
      </c>
      <c r="G11" s="22" t="s">
        <v>72</v>
      </c>
      <c r="H11" s="22">
        <v>70</v>
      </c>
      <c r="I11" s="22" t="s">
        <v>72</v>
      </c>
      <c r="J11" s="22">
        <v>5</v>
      </c>
      <c r="K11" s="22">
        <v>5</v>
      </c>
      <c r="L11" s="22" t="s">
        <v>72</v>
      </c>
      <c r="M11" s="22">
        <v>22</v>
      </c>
      <c r="N11" s="22">
        <v>46</v>
      </c>
      <c r="O11" s="22">
        <v>17</v>
      </c>
      <c r="P11" s="11">
        <f t="shared" si="0"/>
        <v>209</v>
      </c>
    </row>
    <row r="12" spans="1:16">
      <c r="A12" s="19" t="s">
        <v>53</v>
      </c>
      <c r="B12" s="22" t="s">
        <v>72</v>
      </c>
      <c r="C12" s="22">
        <v>38</v>
      </c>
      <c r="D12" s="22">
        <v>1</v>
      </c>
      <c r="E12" s="22" t="s">
        <v>72</v>
      </c>
      <c r="F12" s="22">
        <v>0</v>
      </c>
      <c r="G12" s="22">
        <v>1</v>
      </c>
      <c r="H12" s="22">
        <v>2</v>
      </c>
      <c r="I12" s="22" t="s">
        <v>72</v>
      </c>
      <c r="J12" s="22">
        <v>0</v>
      </c>
      <c r="K12" s="22" t="s">
        <v>72</v>
      </c>
      <c r="L12" s="22" t="s">
        <v>72</v>
      </c>
      <c r="M12" s="22">
        <v>0</v>
      </c>
      <c r="N12" s="22">
        <v>0</v>
      </c>
      <c r="O12" s="22" t="s">
        <v>72</v>
      </c>
      <c r="P12" s="11">
        <f t="shared" si="0"/>
        <v>42</v>
      </c>
    </row>
    <row r="13" spans="1:16">
      <c r="A13" s="19" t="s">
        <v>54</v>
      </c>
      <c r="B13" s="22" t="s">
        <v>72</v>
      </c>
      <c r="C13" s="22" t="s">
        <v>72</v>
      </c>
      <c r="D13" s="22" t="s">
        <v>72</v>
      </c>
      <c r="E13" s="22" t="s">
        <v>72</v>
      </c>
      <c r="F13" s="22" t="s">
        <v>72</v>
      </c>
      <c r="G13" s="22" t="s">
        <v>72</v>
      </c>
      <c r="H13" s="22">
        <v>9</v>
      </c>
      <c r="I13" s="22" t="s">
        <v>72</v>
      </c>
      <c r="J13" s="22">
        <v>40</v>
      </c>
      <c r="K13" s="22" t="s">
        <v>72</v>
      </c>
      <c r="L13" s="22" t="s">
        <v>72</v>
      </c>
      <c r="M13" s="22" t="s">
        <v>72</v>
      </c>
      <c r="N13" s="22" t="s">
        <v>72</v>
      </c>
      <c r="O13" s="22" t="s">
        <v>72</v>
      </c>
      <c r="P13" s="11">
        <f t="shared" si="0"/>
        <v>49</v>
      </c>
    </row>
    <row r="14" spans="1:16">
      <c r="A14" s="19" t="s">
        <v>55</v>
      </c>
      <c r="B14" s="22" t="s">
        <v>72</v>
      </c>
      <c r="C14" s="22">
        <v>3</v>
      </c>
      <c r="D14" s="22" t="s">
        <v>72</v>
      </c>
      <c r="E14" s="22" t="s">
        <v>72</v>
      </c>
      <c r="F14" s="22" t="s">
        <v>72</v>
      </c>
      <c r="G14" s="22" t="s">
        <v>72</v>
      </c>
      <c r="H14" s="22">
        <v>0</v>
      </c>
      <c r="I14" s="22" t="s">
        <v>72</v>
      </c>
      <c r="J14" s="22">
        <v>6</v>
      </c>
      <c r="K14" s="22" t="s">
        <v>72</v>
      </c>
      <c r="L14" s="22" t="s">
        <v>72</v>
      </c>
      <c r="M14" s="22" t="s">
        <v>72</v>
      </c>
      <c r="N14" s="22" t="s">
        <v>72</v>
      </c>
      <c r="O14" s="22" t="s">
        <v>72</v>
      </c>
      <c r="P14" s="11">
        <f t="shared" si="0"/>
        <v>9</v>
      </c>
    </row>
    <row r="15" spans="1:16">
      <c r="A15" s="19" t="s">
        <v>56</v>
      </c>
      <c r="B15" s="22" t="s">
        <v>72</v>
      </c>
      <c r="C15" s="22" t="s">
        <v>72</v>
      </c>
      <c r="D15" s="22" t="s">
        <v>72</v>
      </c>
      <c r="E15" s="22" t="s">
        <v>72</v>
      </c>
      <c r="F15" s="22" t="s">
        <v>72</v>
      </c>
      <c r="G15" s="22" t="s">
        <v>72</v>
      </c>
      <c r="H15" s="22">
        <v>4</v>
      </c>
      <c r="I15" s="22" t="s">
        <v>72</v>
      </c>
      <c r="J15" s="22" t="s">
        <v>72</v>
      </c>
      <c r="K15" s="22" t="s">
        <v>72</v>
      </c>
      <c r="L15" s="22" t="s">
        <v>72</v>
      </c>
      <c r="M15" s="22" t="s">
        <v>72</v>
      </c>
      <c r="N15" s="22" t="s">
        <v>72</v>
      </c>
      <c r="O15" s="22" t="s">
        <v>72</v>
      </c>
      <c r="P15" s="11">
        <f t="shared" si="0"/>
        <v>4</v>
      </c>
    </row>
    <row r="16" spans="1:16">
      <c r="A16" s="19" t="s">
        <v>57</v>
      </c>
      <c r="B16" s="22" t="s">
        <v>72</v>
      </c>
      <c r="C16" s="22">
        <v>4</v>
      </c>
      <c r="D16" s="22" t="s">
        <v>72</v>
      </c>
      <c r="E16" s="22">
        <v>3</v>
      </c>
      <c r="F16" s="22" t="s">
        <v>72</v>
      </c>
      <c r="G16" s="22" t="s">
        <v>72</v>
      </c>
      <c r="H16" s="22">
        <v>0</v>
      </c>
      <c r="I16" s="22" t="s">
        <v>72</v>
      </c>
      <c r="J16" s="22">
        <v>48</v>
      </c>
      <c r="K16" s="22" t="s">
        <v>72</v>
      </c>
      <c r="L16" s="22" t="s">
        <v>72</v>
      </c>
      <c r="M16" s="22">
        <v>4</v>
      </c>
      <c r="N16" s="22">
        <v>20</v>
      </c>
      <c r="O16" s="22">
        <v>0</v>
      </c>
      <c r="P16" s="11">
        <f t="shared" si="0"/>
        <v>79</v>
      </c>
    </row>
    <row r="17" spans="1:16">
      <c r="A17" s="19" t="s">
        <v>70</v>
      </c>
      <c r="B17" s="22" t="s">
        <v>72</v>
      </c>
      <c r="C17" s="22">
        <v>0</v>
      </c>
      <c r="D17" s="22" t="s">
        <v>72</v>
      </c>
      <c r="E17" s="22" t="s">
        <v>72</v>
      </c>
      <c r="F17" s="22" t="s">
        <v>72</v>
      </c>
      <c r="G17" s="22" t="s">
        <v>72</v>
      </c>
      <c r="H17" s="22" t="s">
        <v>72</v>
      </c>
      <c r="I17" s="22" t="s">
        <v>72</v>
      </c>
      <c r="J17" s="22" t="s">
        <v>72</v>
      </c>
      <c r="K17" s="22" t="s">
        <v>72</v>
      </c>
      <c r="L17" s="22" t="s">
        <v>72</v>
      </c>
      <c r="M17" s="22" t="s">
        <v>72</v>
      </c>
      <c r="N17" s="22" t="s">
        <v>72</v>
      </c>
      <c r="O17" s="22" t="s">
        <v>72</v>
      </c>
      <c r="P17" s="11">
        <f t="shared" si="0"/>
        <v>0</v>
      </c>
    </row>
    <row r="18" spans="1:16">
      <c r="A18" s="19" t="s">
        <v>58</v>
      </c>
      <c r="B18" s="22" t="s">
        <v>72</v>
      </c>
      <c r="C18" s="22">
        <v>2</v>
      </c>
      <c r="D18" s="22" t="s">
        <v>72</v>
      </c>
      <c r="E18" s="22" t="s">
        <v>72</v>
      </c>
      <c r="F18" s="22" t="s">
        <v>72</v>
      </c>
      <c r="G18" s="22" t="s">
        <v>72</v>
      </c>
      <c r="H18" s="22">
        <v>6</v>
      </c>
      <c r="I18" s="22" t="s">
        <v>72</v>
      </c>
      <c r="J18" s="22">
        <v>171</v>
      </c>
      <c r="K18" s="22" t="s">
        <v>72</v>
      </c>
      <c r="L18" s="22" t="s">
        <v>72</v>
      </c>
      <c r="M18" s="22" t="s">
        <v>72</v>
      </c>
      <c r="N18" s="22" t="s">
        <v>72</v>
      </c>
      <c r="O18" s="22" t="s">
        <v>72</v>
      </c>
      <c r="P18" s="11">
        <f t="shared" si="0"/>
        <v>179</v>
      </c>
    </row>
    <row r="19" spans="1:16">
      <c r="A19" s="19" t="s">
        <v>59</v>
      </c>
      <c r="B19" s="22" t="s">
        <v>72</v>
      </c>
      <c r="C19" s="22" t="s">
        <v>72</v>
      </c>
      <c r="D19" s="22" t="s">
        <v>72</v>
      </c>
      <c r="E19" s="22" t="s">
        <v>72</v>
      </c>
      <c r="F19" s="22" t="s">
        <v>72</v>
      </c>
      <c r="G19" s="22" t="s">
        <v>72</v>
      </c>
      <c r="H19" s="22">
        <v>0</v>
      </c>
      <c r="I19" s="22" t="s">
        <v>72</v>
      </c>
      <c r="J19" s="22" t="s">
        <v>72</v>
      </c>
      <c r="K19" s="22" t="s">
        <v>72</v>
      </c>
      <c r="L19" s="22" t="s">
        <v>72</v>
      </c>
      <c r="M19" s="22" t="s">
        <v>72</v>
      </c>
      <c r="N19" s="22" t="s">
        <v>72</v>
      </c>
      <c r="O19" s="22" t="s">
        <v>72</v>
      </c>
      <c r="P19" s="11">
        <f t="shared" si="0"/>
        <v>0</v>
      </c>
    </row>
    <row r="20" spans="1:16">
      <c r="A20" s="19" t="s">
        <v>60</v>
      </c>
      <c r="B20" s="22" t="s">
        <v>72</v>
      </c>
      <c r="C20" s="22" t="s">
        <v>72</v>
      </c>
      <c r="D20" s="22" t="s">
        <v>72</v>
      </c>
      <c r="E20" s="22" t="s">
        <v>72</v>
      </c>
      <c r="F20" s="22" t="s">
        <v>72</v>
      </c>
      <c r="G20" s="22" t="s">
        <v>72</v>
      </c>
      <c r="H20" s="22">
        <v>5</v>
      </c>
      <c r="I20" s="22" t="s">
        <v>72</v>
      </c>
      <c r="J20" s="22" t="s">
        <v>72</v>
      </c>
      <c r="K20" s="22" t="s">
        <v>72</v>
      </c>
      <c r="L20" s="22" t="s">
        <v>72</v>
      </c>
      <c r="M20" s="22" t="s">
        <v>72</v>
      </c>
      <c r="N20" s="22" t="s">
        <v>72</v>
      </c>
      <c r="O20" s="22" t="s">
        <v>72</v>
      </c>
      <c r="P20" s="11">
        <f t="shared" si="0"/>
        <v>5</v>
      </c>
    </row>
    <row r="21" spans="1:16">
      <c r="A21" s="19" t="s">
        <v>61</v>
      </c>
      <c r="B21" s="22" t="s">
        <v>72</v>
      </c>
      <c r="C21" s="22" t="s">
        <v>72</v>
      </c>
      <c r="D21" s="22" t="s">
        <v>72</v>
      </c>
      <c r="E21" s="22" t="s">
        <v>72</v>
      </c>
      <c r="F21" s="22" t="s">
        <v>72</v>
      </c>
      <c r="G21" s="22" t="s">
        <v>72</v>
      </c>
      <c r="H21" s="22">
        <v>5</v>
      </c>
      <c r="I21" s="22" t="s">
        <v>72</v>
      </c>
      <c r="J21" s="22" t="s">
        <v>72</v>
      </c>
      <c r="K21" s="22" t="s">
        <v>72</v>
      </c>
      <c r="L21" s="22" t="s">
        <v>72</v>
      </c>
      <c r="M21" s="22" t="s">
        <v>72</v>
      </c>
      <c r="N21" s="22" t="s">
        <v>72</v>
      </c>
      <c r="O21" s="22" t="s">
        <v>72</v>
      </c>
      <c r="P21" s="11">
        <f t="shared" si="0"/>
        <v>5</v>
      </c>
    </row>
    <row r="22" spans="1:16" s="17" customFormat="1">
      <c r="A22" s="20" t="s">
        <v>71</v>
      </c>
      <c r="B22" s="22">
        <f>SUM(B7:B21)</f>
        <v>0</v>
      </c>
      <c r="C22" s="22">
        <f t="shared" ref="C22:P22" si="1">SUM(C7:C21)</f>
        <v>285</v>
      </c>
      <c r="D22" s="22">
        <f t="shared" si="1"/>
        <v>3</v>
      </c>
      <c r="E22" s="22">
        <f t="shared" si="1"/>
        <v>19</v>
      </c>
      <c r="F22" s="22">
        <f t="shared" si="1"/>
        <v>13</v>
      </c>
      <c r="G22" s="22">
        <f t="shared" si="1"/>
        <v>1</v>
      </c>
      <c r="H22" s="22">
        <f t="shared" si="1"/>
        <v>1123</v>
      </c>
      <c r="I22" s="22">
        <f t="shared" si="1"/>
        <v>0</v>
      </c>
      <c r="J22" s="22">
        <f t="shared" si="1"/>
        <v>327</v>
      </c>
      <c r="K22" s="22">
        <f t="shared" si="1"/>
        <v>15</v>
      </c>
      <c r="L22" s="22">
        <f t="shared" si="1"/>
        <v>0</v>
      </c>
      <c r="M22" s="22">
        <f t="shared" si="1"/>
        <v>326</v>
      </c>
      <c r="N22" s="22">
        <f t="shared" si="1"/>
        <v>69</v>
      </c>
      <c r="O22" s="22">
        <f t="shared" si="1"/>
        <v>17</v>
      </c>
      <c r="P22" s="22">
        <f t="shared" si="1"/>
        <v>2198</v>
      </c>
    </row>
    <row r="23" spans="1:16">
      <c r="A23" s="2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2.5">
      <c r="A24" s="18" t="s">
        <v>66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A25" s="21" t="s">
        <v>62</v>
      </c>
      <c r="B25" s="28" t="s">
        <v>72</v>
      </c>
      <c r="C25" s="28" t="s">
        <v>72</v>
      </c>
      <c r="D25" s="28" t="s">
        <v>72</v>
      </c>
      <c r="E25" s="28" t="s">
        <v>72</v>
      </c>
      <c r="F25" s="28" t="s">
        <v>72</v>
      </c>
      <c r="G25" s="28" t="s">
        <v>72</v>
      </c>
      <c r="H25" s="28">
        <v>110</v>
      </c>
      <c r="I25" s="28" t="s">
        <v>72</v>
      </c>
      <c r="J25" s="28" t="s">
        <v>72</v>
      </c>
      <c r="K25" s="28" t="s">
        <v>72</v>
      </c>
      <c r="L25" s="28" t="s">
        <v>72</v>
      </c>
      <c r="M25" s="28" t="s">
        <v>72</v>
      </c>
      <c r="N25" s="28" t="s">
        <v>72</v>
      </c>
      <c r="O25" s="28" t="s">
        <v>72</v>
      </c>
      <c r="P25" s="11">
        <f>SUM(B25:O25)</f>
        <v>110</v>
      </c>
    </row>
    <row r="26" spans="1:16">
      <c r="A26" s="21" t="s">
        <v>29</v>
      </c>
      <c r="B26" s="11">
        <f>SUM(B25)</f>
        <v>0</v>
      </c>
      <c r="C26" s="11">
        <f t="shared" ref="C26:P26" si="2">SUM(C25)</f>
        <v>0</v>
      </c>
      <c r="D26" s="11">
        <f t="shared" si="2"/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110</v>
      </c>
      <c r="I26" s="11">
        <f t="shared" si="2"/>
        <v>0</v>
      </c>
      <c r="J26" s="11">
        <f t="shared" si="2"/>
        <v>0</v>
      </c>
      <c r="K26" s="11">
        <f t="shared" si="2"/>
        <v>0</v>
      </c>
      <c r="L26" s="11">
        <f t="shared" si="2"/>
        <v>0</v>
      </c>
      <c r="M26" s="11">
        <f t="shared" si="2"/>
        <v>0</v>
      </c>
      <c r="N26" s="11">
        <f t="shared" si="2"/>
        <v>0</v>
      </c>
      <c r="O26" s="11">
        <f t="shared" si="2"/>
        <v>0</v>
      </c>
      <c r="P26" s="11">
        <f t="shared" si="2"/>
        <v>110</v>
      </c>
    </row>
    <row r="27" spans="1:16">
      <c r="A27" s="2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2.5">
      <c r="A28" s="18" t="s">
        <v>63</v>
      </c>
      <c r="B28" s="11">
        <f>B22+B26</f>
        <v>0</v>
      </c>
      <c r="C28" s="11">
        <f t="shared" ref="C28:P28" si="3">C22+C26</f>
        <v>285</v>
      </c>
      <c r="D28" s="11">
        <f t="shared" si="3"/>
        <v>3</v>
      </c>
      <c r="E28" s="11">
        <f t="shared" si="3"/>
        <v>19</v>
      </c>
      <c r="F28" s="11">
        <f t="shared" si="3"/>
        <v>13</v>
      </c>
      <c r="G28" s="11">
        <f t="shared" si="3"/>
        <v>1</v>
      </c>
      <c r="H28" s="11">
        <f t="shared" si="3"/>
        <v>1233</v>
      </c>
      <c r="I28" s="11">
        <f t="shared" si="3"/>
        <v>0</v>
      </c>
      <c r="J28" s="11">
        <f t="shared" si="3"/>
        <v>327</v>
      </c>
      <c r="K28" s="11">
        <f t="shared" si="3"/>
        <v>15</v>
      </c>
      <c r="L28" s="11">
        <f t="shared" si="3"/>
        <v>0</v>
      </c>
      <c r="M28" s="11">
        <f t="shared" si="3"/>
        <v>326</v>
      </c>
      <c r="N28" s="11">
        <f t="shared" si="3"/>
        <v>69</v>
      </c>
      <c r="O28" s="11">
        <f t="shared" si="3"/>
        <v>17</v>
      </c>
      <c r="P28" s="11">
        <f t="shared" si="3"/>
        <v>2308</v>
      </c>
    </row>
    <row r="29" spans="1:16">
      <c r="A29" s="2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.75" thickBot="1">
      <c r="A30" s="21" t="s">
        <v>64</v>
      </c>
      <c r="B30" s="11">
        <f>B28+table099_FY14!B31</f>
        <v>98</v>
      </c>
      <c r="C30" s="11">
        <f>C28+table099_FY14!C31</f>
        <v>841</v>
      </c>
      <c r="D30" s="11">
        <f>D28+table099_FY14!D31</f>
        <v>71</v>
      </c>
      <c r="E30" s="11">
        <f>E28+table099_FY14!E31</f>
        <v>330</v>
      </c>
      <c r="F30" s="11">
        <f>F28+table099_FY14!F31</f>
        <v>550</v>
      </c>
      <c r="G30" s="11">
        <f>G28+table099_FY14!G31</f>
        <v>401</v>
      </c>
      <c r="H30" s="11">
        <f>H28+table099_FY14!H31</f>
        <v>8525</v>
      </c>
      <c r="I30" s="11">
        <f>I28+table099_FY14!I31</f>
        <v>13</v>
      </c>
      <c r="J30" s="11">
        <f>J28+table099_FY14!J31</f>
        <v>2402</v>
      </c>
      <c r="K30" s="11">
        <f>K28+table099_FY14!K31</f>
        <v>36</v>
      </c>
      <c r="L30" s="11">
        <f>L28+table099_FY14!L31</f>
        <v>0</v>
      </c>
      <c r="M30" s="11">
        <f>M28+table099_FY14!M31</f>
        <v>784</v>
      </c>
      <c r="N30" s="11">
        <f>N28+table099_FY14!N31</f>
        <v>69</v>
      </c>
      <c r="O30" s="11">
        <f>O28+table099_FY14!O31</f>
        <v>1014</v>
      </c>
      <c r="P30" s="11">
        <f>P28+table099_FY14!P31</f>
        <v>15134</v>
      </c>
    </row>
    <row r="31" spans="1:16" ht="15.75" thickTop="1">
      <c r="A31" s="3" t="s">
        <v>45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33" t="s">
        <v>174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</sheetData>
  <hyperlinks>
    <hyperlink ref="A32" location="Notes!A1" display="See note sheet for program of study based on two-digit CIP"/>
  </hyperlinks>
  <pageMargins left="0.7" right="0.7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/>
  </sheetViews>
  <sheetFormatPr defaultRowHeight="15"/>
  <cols>
    <col min="1" max="1" width="44.28515625" bestFit="1" customWidth="1"/>
    <col min="3" max="3" width="19.140625" bestFit="1" customWidth="1"/>
  </cols>
  <sheetData>
    <row r="1" spans="1:3">
      <c r="A1" s="31" t="s">
        <v>73</v>
      </c>
      <c r="B1" s="31" t="s">
        <v>74</v>
      </c>
      <c r="C1" s="31" t="s">
        <v>173</v>
      </c>
    </row>
    <row r="2" spans="1:3">
      <c r="A2" s="31" t="s">
        <v>75</v>
      </c>
      <c r="B2" s="31" t="s">
        <v>76</v>
      </c>
      <c r="C2" s="31" t="s">
        <v>77</v>
      </c>
    </row>
    <row r="3" spans="1:3">
      <c r="A3" s="31" t="s">
        <v>78</v>
      </c>
      <c r="B3" s="31" t="s">
        <v>79</v>
      </c>
      <c r="C3" s="31" t="s">
        <v>21</v>
      </c>
    </row>
    <row r="4" spans="1:3">
      <c r="A4" s="31" t="s">
        <v>80</v>
      </c>
      <c r="B4" s="31" t="s">
        <v>81</v>
      </c>
      <c r="C4" s="31" t="s">
        <v>82</v>
      </c>
    </row>
    <row r="5" spans="1:3">
      <c r="A5" s="31" t="s">
        <v>83</v>
      </c>
      <c r="B5" s="31" t="s">
        <v>84</v>
      </c>
      <c r="C5" s="31" t="s">
        <v>85</v>
      </c>
    </row>
    <row r="6" spans="1:3">
      <c r="A6" s="31" t="s">
        <v>86</v>
      </c>
      <c r="B6" s="32" t="s">
        <v>87</v>
      </c>
      <c r="C6" s="31" t="s">
        <v>21</v>
      </c>
    </row>
    <row r="7" spans="1:3">
      <c r="A7" s="31" t="s">
        <v>88</v>
      </c>
      <c r="B7" s="31" t="s">
        <v>89</v>
      </c>
      <c r="C7" s="31" t="s">
        <v>11</v>
      </c>
    </row>
    <row r="8" spans="1:3">
      <c r="A8" s="31" t="s">
        <v>90</v>
      </c>
      <c r="B8" s="32" t="s">
        <v>91</v>
      </c>
      <c r="C8" s="31" t="s">
        <v>21</v>
      </c>
    </row>
    <row r="9" spans="1:3">
      <c r="A9" s="31" t="s">
        <v>92</v>
      </c>
      <c r="B9" s="31" t="s">
        <v>93</v>
      </c>
      <c r="C9" s="31" t="s">
        <v>94</v>
      </c>
    </row>
    <row r="10" spans="1:3">
      <c r="A10" s="31" t="s">
        <v>95</v>
      </c>
      <c r="B10" s="31" t="s">
        <v>96</v>
      </c>
      <c r="C10" s="31" t="s">
        <v>94</v>
      </c>
    </row>
    <row r="11" spans="1:3">
      <c r="A11" s="31" t="s">
        <v>97</v>
      </c>
      <c r="B11" s="31" t="s">
        <v>98</v>
      </c>
      <c r="C11" s="31" t="s">
        <v>99</v>
      </c>
    </row>
    <row r="12" spans="1:3">
      <c r="A12" s="31" t="s">
        <v>100</v>
      </c>
      <c r="B12" s="31" t="s">
        <v>101</v>
      </c>
      <c r="C12" s="31" t="s">
        <v>21</v>
      </c>
    </row>
    <row r="13" spans="1:3">
      <c r="A13" s="31" t="s">
        <v>102</v>
      </c>
      <c r="B13" s="31" t="s">
        <v>103</v>
      </c>
      <c r="C13" s="31" t="s">
        <v>14</v>
      </c>
    </row>
    <row r="14" spans="1:3">
      <c r="A14" s="31" t="s">
        <v>104</v>
      </c>
      <c r="B14" s="31" t="s">
        <v>105</v>
      </c>
      <c r="C14" s="31" t="s">
        <v>4</v>
      </c>
    </row>
    <row r="15" spans="1:3">
      <c r="A15" s="31" t="s">
        <v>106</v>
      </c>
      <c r="B15" s="31" t="s">
        <v>107</v>
      </c>
      <c r="C15" s="31" t="s">
        <v>4</v>
      </c>
    </row>
    <row r="16" spans="1:3">
      <c r="A16" s="31" t="s">
        <v>108</v>
      </c>
      <c r="B16" s="31" t="s">
        <v>109</v>
      </c>
      <c r="C16" s="31" t="s">
        <v>82</v>
      </c>
    </row>
    <row r="17" spans="1:3">
      <c r="A17" s="31" t="s">
        <v>110</v>
      </c>
      <c r="B17" s="31" t="s">
        <v>111</v>
      </c>
      <c r="C17" s="31" t="s">
        <v>21</v>
      </c>
    </row>
    <row r="18" spans="1:3">
      <c r="A18" s="31" t="s">
        <v>112</v>
      </c>
      <c r="B18" s="31" t="s">
        <v>113</v>
      </c>
      <c r="C18" s="31" t="s">
        <v>114</v>
      </c>
    </row>
    <row r="19" spans="1:3">
      <c r="A19" s="31" t="s">
        <v>115</v>
      </c>
      <c r="B19" s="31" t="s">
        <v>116</v>
      </c>
      <c r="C19" s="31" t="s">
        <v>17</v>
      </c>
    </row>
    <row r="20" spans="1:3">
      <c r="A20" s="31" t="s">
        <v>117</v>
      </c>
      <c r="B20" s="32" t="s">
        <v>118</v>
      </c>
      <c r="C20" s="31" t="s">
        <v>21</v>
      </c>
    </row>
    <row r="21" spans="1:3">
      <c r="A21" s="31" t="s">
        <v>119</v>
      </c>
      <c r="B21" s="31" t="s">
        <v>120</v>
      </c>
      <c r="C21" s="31" t="s">
        <v>121</v>
      </c>
    </row>
    <row r="22" spans="1:3">
      <c r="A22" s="31" t="s">
        <v>122</v>
      </c>
      <c r="B22" s="32" t="s">
        <v>123</v>
      </c>
      <c r="C22" s="31" t="s">
        <v>21</v>
      </c>
    </row>
    <row r="23" spans="1:3">
      <c r="A23" s="31" t="s">
        <v>124</v>
      </c>
      <c r="B23" s="31" t="s">
        <v>125</v>
      </c>
      <c r="C23" s="31" t="s">
        <v>21</v>
      </c>
    </row>
    <row r="24" spans="1:3">
      <c r="A24" s="31" t="s">
        <v>126</v>
      </c>
      <c r="B24" s="32" t="s">
        <v>127</v>
      </c>
      <c r="C24" s="31" t="s">
        <v>21</v>
      </c>
    </row>
    <row r="25" spans="1:3">
      <c r="A25" s="31" t="s">
        <v>128</v>
      </c>
      <c r="B25" s="31" t="s">
        <v>129</v>
      </c>
      <c r="C25" s="31" t="s">
        <v>82</v>
      </c>
    </row>
    <row r="26" spans="1:3">
      <c r="A26" s="31" t="s">
        <v>130</v>
      </c>
      <c r="B26" s="31" t="s">
        <v>131</v>
      </c>
      <c r="C26" s="31" t="s">
        <v>21</v>
      </c>
    </row>
    <row r="27" spans="1:3">
      <c r="A27" s="31" t="s">
        <v>132</v>
      </c>
      <c r="B27" s="31" t="s">
        <v>133</v>
      </c>
      <c r="C27" s="31" t="s">
        <v>19</v>
      </c>
    </row>
    <row r="28" spans="1:3">
      <c r="A28" s="31" t="s">
        <v>134</v>
      </c>
      <c r="B28" s="31" t="s">
        <v>135</v>
      </c>
      <c r="C28" s="31" t="s">
        <v>21</v>
      </c>
    </row>
    <row r="29" spans="1:3">
      <c r="A29" s="31" t="s">
        <v>136</v>
      </c>
      <c r="B29" s="32" t="s">
        <v>137</v>
      </c>
      <c r="C29" s="31" t="s">
        <v>21</v>
      </c>
    </row>
    <row r="30" spans="1:3">
      <c r="A30" s="31" t="s">
        <v>138</v>
      </c>
      <c r="B30" s="32" t="s">
        <v>139</v>
      </c>
      <c r="C30" s="31" t="s">
        <v>21</v>
      </c>
    </row>
    <row r="31" spans="1:3">
      <c r="A31" s="31" t="s">
        <v>140</v>
      </c>
      <c r="B31" s="31" t="s">
        <v>141</v>
      </c>
      <c r="C31" s="31" t="s">
        <v>82</v>
      </c>
    </row>
    <row r="32" spans="1:3">
      <c r="A32" s="31" t="s">
        <v>142</v>
      </c>
      <c r="B32" s="31" t="s">
        <v>143</v>
      </c>
      <c r="C32" s="31" t="s">
        <v>85</v>
      </c>
    </row>
    <row r="33" spans="1:3">
      <c r="A33" s="31" t="s">
        <v>144</v>
      </c>
      <c r="B33" s="31" t="s">
        <v>145</v>
      </c>
      <c r="C33" s="31" t="s">
        <v>146</v>
      </c>
    </row>
    <row r="34" spans="1:3">
      <c r="A34" s="31" t="s">
        <v>147</v>
      </c>
      <c r="B34" s="31" t="s">
        <v>148</v>
      </c>
      <c r="C34" s="31" t="s">
        <v>21</v>
      </c>
    </row>
    <row r="35" spans="1:3">
      <c r="A35" s="31" t="s">
        <v>149</v>
      </c>
      <c r="B35" s="32" t="s">
        <v>150</v>
      </c>
      <c r="C35" s="31" t="s">
        <v>21</v>
      </c>
    </row>
    <row r="36" spans="1:3">
      <c r="A36" s="31" t="s">
        <v>151</v>
      </c>
      <c r="B36" s="31" t="s">
        <v>152</v>
      </c>
      <c r="C36" s="31" t="s">
        <v>82</v>
      </c>
    </row>
    <row r="37" spans="1:3">
      <c r="A37" s="31" t="s">
        <v>153</v>
      </c>
      <c r="B37" s="31" t="s">
        <v>154</v>
      </c>
      <c r="C37" s="31" t="s">
        <v>85</v>
      </c>
    </row>
    <row r="38" spans="1:3">
      <c r="A38" s="31" t="s">
        <v>155</v>
      </c>
      <c r="B38" s="31" t="s">
        <v>156</v>
      </c>
      <c r="C38" s="31" t="s">
        <v>21</v>
      </c>
    </row>
    <row r="39" spans="1:3">
      <c r="A39" s="31" t="s">
        <v>157</v>
      </c>
      <c r="B39" s="31" t="s">
        <v>158</v>
      </c>
      <c r="C39" s="31" t="s">
        <v>121</v>
      </c>
    </row>
    <row r="40" spans="1:3">
      <c r="A40" s="31" t="s">
        <v>159</v>
      </c>
      <c r="B40" s="31" t="s">
        <v>160</v>
      </c>
      <c r="C40" s="31" t="s">
        <v>146</v>
      </c>
    </row>
    <row r="41" spans="1:3">
      <c r="A41" s="31" t="s">
        <v>161</v>
      </c>
      <c r="B41" s="31" t="s">
        <v>162</v>
      </c>
      <c r="C41" s="31" t="s">
        <v>21</v>
      </c>
    </row>
    <row r="42" spans="1:3">
      <c r="A42" s="31" t="s">
        <v>163</v>
      </c>
      <c r="B42" s="31" t="s">
        <v>164</v>
      </c>
      <c r="C42" s="31" t="s">
        <v>146</v>
      </c>
    </row>
    <row r="43" spans="1:3">
      <c r="A43" s="31" t="s">
        <v>165</v>
      </c>
      <c r="B43" s="31" t="s">
        <v>166</v>
      </c>
      <c r="C43" s="31" t="s">
        <v>121</v>
      </c>
    </row>
    <row r="44" spans="1:3">
      <c r="A44" s="31" t="s">
        <v>167</v>
      </c>
      <c r="B44" s="31" t="s">
        <v>168</v>
      </c>
      <c r="C44" s="31" t="s">
        <v>82</v>
      </c>
    </row>
    <row r="45" spans="1:3">
      <c r="A45" s="31" t="s">
        <v>169</v>
      </c>
      <c r="B45" s="31" t="s">
        <v>170</v>
      </c>
      <c r="C45" s="31" t="s">
        <v>21</v>
      </c>
    </row>
    <row r="46" spans="1:3">
      <c r="A46" s="31" t="s">
        <v>171</v>
      </c>
      <c r="B46" s="31" t="s">
        <v>172</v>
      </c>
      <c r="C46" s="3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table099_FY14</vt:lpstr>
      <vt:lpstr>table100_FY14</vt:lpstr>
      <vt:lpstr>Notes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2016-02-03T15:05:49Z</dcterms:created>
  <dcterms:modified xsi:type="dcterms:W3CDTF">2016-03-17T15:35:37Z</dcterms:modified>
</cp:coreProperties>
</file>