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120" windowHeight="9090"/>
  </bookViews>
  <sheets>
    <sheet name="Table 110 - Hist Trend in " sheetId="1" r:id="rId1"/>
  </sheets>
  <definedNames>
    <definedName name="_xlnm.Print_Area" localSheetId="0">'Table 110 - Hist Trend in '!$A$1:$P$44</definedName>
  </definedNames>
  <calcPr calcId="125725"/>
</workbook>
</file>

<file path=xl/calcChain.xml><?xml version="1.0" encoding="utf-8"?>
<calcChain xmlns="http://schemas.openxmlformats.org/spreadsheetml/2006/main">
  <c r="K40" i="1"/>
  <c r="I40"/>
  <c r="I39"/>
  <c r="K39"/>
  <c r="K41" s="1"/>
  <c r="D41"/>
  <c r="F41"/>
  <c r="H41"/>
  <c r="J41"/>
  <c r="L41"/>
  <c r="I41"/>
  <c r="C41"/>
  <c r="E41"/>
  <c r="G41"/>
  <c r="M41"/>
  <c r="N41"/>
  <c r="O41"/>
  <c r="P41"/>
  <c r="P15"/>
  <c r="P21" l="1"/>
  <c r="P43" s="1"/>
  <c r="O21"/>
  <c r="O43" s="1"/>
  <c r="N21"/>
  <c r="N43" s="1"/>
  <c r="D17"/>
  <c r="D21" s="1"/>
  <c r="D43" s="1"/>
  <c r="E17"/>
  <c r="E21" s="1"/>
  <c r="E43" s="1"/>
  <c r="F17"/>
  <c r="F21" s="1"/>
  <c r="F43" s="1"/>
  <c r="G17"/>
  <c r="G21" s="1"/>
  <c r="G43" s="1"/>
  <c r="H17"/>
  <c r="H21" s="1"/>
  <c r="H43" s="1"/>
  <c r="J17"/>
  <c r="J21" s="1"/>
  <c r="J43" s="1"/>
  <c r="L21"/>
  <c r="L43" s="1"/>
  <c r="M21"/>
  <c r="M43" s="1"/>
  <c r="C21"/>
  <c r="C43" s="1"/>
  <c r="K15"/>
  <c r="K21" s="1"/>
  <c r="K43" s="1"/>
  <c r="I15"/>
  <c r="I17"/>
  <c r="I21" l="1"/>
  <c r="I43" s="1"/>
</calcChain>
</file>

<file path=xl/sharedStrings.xml><?xml version="1.0" encoding="utf-8"?>
<sst xmlns="http://schemas.openxmlformats.org/spreadsheetml/2006/main" count="83" uniqueCount="44">
  <si>
    <t>FY81</t>
  </si>
  <si>
    <t>FY97</t>
  </si>
  <si>
    <t>FY98</t>
  </si>
  <si>
    <t>FY99</t>
  </si>
  <si>
    <t>FY00</t>
  </si>
  <si>
    <t>FY01</t>
  </si>
  <si>
    <t>SOURCE:  IPEDS C, Completions</t>
  </si>
  <si>
    <t>STATE TOTAL</t>
  </si>
  <si>
    <t>FY02</t>
  </si>
  <si>
    <t>FY03</t>
  </si>
  <si>
    <t>TABLE 110</t>
  </si>
  <si>
    <t>TABLE 111</t>
  </si>
  <si>
    <t>FY04</t>
  </si>
  <si>
    <t>FY05</t>
  </si>
  <si>
    <t>FY06</t>
  </si>
  <si>
    <t>FY07</t>
  </si>
  <si>
    <t>FY08</t>
  </si>
  <si>
    <t>FY09</t>
  </si>
  <si>
    <t>LAW</t>
  </si>
  <si>
    <t>2000 CIP</t>
  </si>
  <si>
    <t>HEALTH SUBTOTAL</t>
  </si>
  <si>
    <t>22.0101</t>
  </si>
  <si>
    <t>AUDIOLOGY &amp; SPEECH PATHOLOGY</t>
  </si>
  <si>
    <t>DENTISTRY</t>
  </si>
  <si>
    <t>MEDICINE (MD)</t>
  </si>
  <si>
    <t>PHARMACY</t>
  </si>
  <si>
    <t>PHYSICAL THERAPY</t>
  </si>
  <si>
    <t>VETERINARY MEDICINE</t>
  </si>
  <si>
    <t>51.0204/2</t>
  </si>
  <si>
    <t>51.0401</t>
  </si>
  <si>
    <t>51.1201</t>
  </si>
  <si>
    <t>OCCUPATIONAL THERAPY</t>
  </si>
  <si>
    <t>51.2001</t>
  </si>
  <si>
    <t>51.2308</t>
  </si>
  <si>
    <t>51.2401</t>
  </si>
  <si>
    <t>51.2306</t>
  </si>
  <si>
    <t>51</t>
  </si>
  <si>
    <t>OPTOMETRY</t>
  </si>
  <si>
    <t>51.1701</t>
  </si>
  <si>
    <t>.</t>
  </si>
  <si>
    <t xml:space="preserve">  Public Subtotal</t>
  </si>
  <si>
    <t xml:space="preserve">  Independent Subtotal</t>
  </si>
  <si>
    <t>HISTORICAL TREND IN PROFESSIONAL PRACTICE DOCTOR'S (FIRST PROFESSIONAL) DEGREES CONFERRED BY PUBLIC BACCALAUREATE AND HIGHER DEGREE-GRANTING INSTITUTIONS, BY DISCIPLINE AREAS, FY 1981, FY 2004-FY 2009</t>
  </si>
  <si>
    <t>HISTORICALTREND IN PROFESSIONAL PRACTICE DOCTOR'S (FIRST PROFESSIONAL) DEGREES CONFERRED BY PRIVATE NOT-FOR-PROFIT (INDEPENDENT) BACCALAUREATE AND HIGHER DEGREE-GRANTING INSTITUTIONS, BY DISCIPLINE AREAS, FY 1981, FY 2004-FY 2009</t>
  </si>
</sst>
</file>

<file path=xl/styles.xml><?xml version="1.0" encoding="utf-8"?>
<styleSheet xmlns="http://schemas.openxmlformats.org/spreadsheetml/2006/main">
  <fonts count="6">
    <font>
      <sz val="12"/>
      <name val="Arial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 applyAlignment="1"/>
    <xf numFmtId="0" fontId="1" fillId="2" borderId="0" xfId="0" applyNumberFormat="1" applyFont="1" applyFill="1" applyAlignment="1"/>
    <xf numFmtId="0" fontId="2" fillId="2" borderId="0" xfId="0" applyFont="1" applyFill="1" applyAlignment="1"/>
    <xf numFmtId="0" fontId="0" fillId="2" borderId="0" xfId="0" applyFill="1" applyAlignment="1"/>
    <xf numFmtId="0" fontId="2" fillId="2" borderId="0" xfId="0" applyNumberFormat="1" applyFont="1" applyFill="1" applyAlignment="1"/>
    <xf numFmtId="0" fontId="2" fillId="2" borderId="4" xfId="0" applyFont="1" applyFill="1" applyBorder="1" applyAlignment="1"/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5" xfId="0" applyFont="1" applyFill="1" applyBorder="1" applyAlignment="1"/>
    <xf numFmtId="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2" xfId="0" applyNumberFormat="1" applyFont="1" applyFill="1" applyBorder="1" applyAlignment="1"/>
    <xf numFmtId="0" fontId="2" fillId="2" borderId="7" xfId="0" applyFont="1" applyFill="1" applyBorder="1" applyAlignment="1"/>
    <xf numFmtId="0" fontId="1" fillId="2" borderId="0" xfId="0" applyFont="1" applyFill="1" applyAlignment="1"/>
    <xf numFmtId="3" fontId="2" fillId="2" borderId="0" xfId="0" applyNumberFormat="1" applyFont="1" applyFill="1" applyAlignment="1"/>
    <xf numFmtId="0" fontId="2" fillId="2" borderId="6" xfId="0" applyNumberFormat="1" applyFont="1" applyFill="1" applyBorder="1" applyAlignment="1"/>
    <xf numFmtId="0" fontId="5" fillId="2" borderId="0" xfId="0" applyFont="1" applyFill="1" applyAlignment="1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3" fontId="2" fillId="2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2" borderId="6" xfId="0" applyFont="1" applyFill="1" applyBorder="1" applyAlignment="1"/>
    <xf numFmtId="3" fontId="2" fillId="2" borderId="4" xfId="0" applyNumberFormat="1" applyFont="1" applyFill="1" applyBorder="1" applyAlignment="1"/>
    <xf numFmtId="0" fontId="1" fillId="2" borderId="1" xfId="0" applyNumberFormat="1" applyFont="1" applyFill="1" applyBorder="1" applyAlignment="1"/>
    <xf numFmtId="0" fontId="1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1" fillId="2" borderId="0" xfId="0" applyNumberFormat="1" applyFont="1" applyFill="1" applyAlignment="1">
      <alignment horizontal="center"/>
    </xf>
    <xf numFmtId="0" fontId="2" fillId="2" borderId="0" xfId="0" applyNumberFormat="1" applyFont="1" applyFill="1" applyBorder="1" applyAlignment="1"/>
    <xf numFmtId="0" fontId="1" fillId="2" borderId="0" xfId="0" quotePrefix="1" applyFont="1" applyFill="1" applyAlignment="1"/>
    <xf numFmtId="0" fontId="1" fillId="2" borderId="0" xfId="0" quotePrefix="1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3" fontId="2" fillId="2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L8170"/>
  <sheetViews>
    <sheetView tabSelected="1" showOutlineSymbols="0" view="pageBreakPreview" zoomScale="115" zoomScaleNormal="100" zoomScaleSheetLayoutView="115" workbookViewId="0">
      <selection activeCell="T26" sqref="T26"/>
    </sheetView>
  </sheetViews>
  <sheetFormatPr defaultColWidth="9.6640625" defaultRowHeight="15"/>
  <cols>
    <col min="1" max="1" width="5.77734375" style="2" customWidth="1"/>
    <col min="2" max="2" width="21.6640625" style="2" customWidth="1"/>
    <col min="3" max="3" width="4.77734375" style="2" customWidth="1"/>
    <col min="4" max="5" width="3.6640625" style="2" hidden="1" customWidth="1"/>
    <col min="6" max="10" width="4.77734375" style="2" hidden="1" customWidth="1"/>
    <col min="11" max="11" width="4.77734375" style="2" customWidth="1"/>
    <col min="12" max="12" width="5.77734375" style="2" customWidth="1"/>
    <col min="13" max="13" width="5.44140625" style="2" customWidth="1"/>
    <col min="14" max="15" width="5.21875" style="2" customWidth="1"/>
    <col min="16" max="16" width="3.77734375" style="2" bestFit="1" customWidth="1"/>
    <col min="17" max="220" width="9.6640625" style="2" customWidth="1"/>
    <col min="221" max="16384" width="9.6640625" style="3"/>
  </cols>
  <sheetData>
    <row r="1" spans="1:16" ht="12.75" customHeight="1">
      <c r="A1" s="1" t="s">
        <v>10</v>
      </c>
    </row>
    <row r="2" spans="1:16" ht="35.1" customHeight="1">
      <c r="A2" s="29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ht="12.75" customHeight="1" thickBot="1">
      <c r="H3" s="4"/>
      <c r="I3" s="4"/>
      <c r="J3" s="4"/>
      <c r="K3" s="4"/>
      <c r="L3" s="4"/>
      <c r="N3" s="5"/>
      <c r="O3" s="5"/>
      <c r="P3" s="5"/>
    </row>
    <row r="4" spans="1:16" ht="12.75" customHeight="1" thickTop="1">
      <c r="A4" s="6"/>
      <c r="B4" s="7"/>
      <c r="C4" s="8"/>
      <c r="D4" s="8"/>
      <c r="E4" s="8"/>
      <c r="F4" s="9"/>
      <c r="G4" s="8"/>
      <c r="H4" s="8"/>
      <c r="I4" s="8"/>
      <c r="J4" s="8"/>
      <c r="K4" s="8"/>
      <c r="L4" s="8"/>
      <c r="M4" s="8"/>
    </row>
    <row r="5" spans="1:16" ht="12.75" customHeight="1">
      <c r="A5" s="31" t="s">
        <v>19</v>
      </c>
      <c r="B5" s="10"/>
      <c r="C5" s="11" t="s">
        <v>0</v>
      </c>
      <c r="D5" s="11" t="s">
        <v>1</v>
      </c>
      <c r="E5" s="10" t="s">
        <v>2</v>
      </c>
      <c r="F5" s="12" t="s">
        <v>3</v>
      </c>
      <c r="G5" s="10" t="s">
        <v>4</v>
      </c>
      <c r="H5" s="10" t="s">
        <v>5</v>
      </c>
      <c r="I5" s="13" t="s">
        <v>8</v>
      </c>
      <c r="J5" s="13" t="s">
        <v>9</v>
      </c>
      <c r="K5" s="13" t="s">
        <v>12</v>
      </c>
      <c r="L5" s="13" t="s">
        <v>13</v>
      </c>
      <c r="M5" s="13" t="s">
        <v>14</v>
      </c>
      <c r="N5" s="13" t="s">
        <v>15</v>
      </c>
      <c r="O5" s="14" t="s">
        <v>16</v>
      </c>
      <c r="P5" s="14" t="s">
        <v>17</v>
      </c>
    </row>
    <row r="6" spans="1:16" ht="12.75" customHeight="1">
      <c r="A6" s="15"/>
      <c r="B6" s="15"/>
      <c r="C6" s="16"/>
      <c r="D6" s="15"/>
      <c r="E6" s="15"/>
      <c r="F6" s="17"/>
      <c r="G6" s="15"/>
      <c r="H6" s="15"/>
      <c r="P6" s="35"/>
    </row>
    <row r="7" spans="1:16" ht="12.75" customHeight="1">
      <c r="A7" s="33" t="s">
        <v>28</v>
      </c>
      <c r="B7" s="18" t="s">
        <v>22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6">
        <v>6</v>
      </c>
    </row>
    <row r="8" spans="1:16" ht="12.75" customHeight="1">
      <c r="A8" s="33" t="s">
        <v>29</v>
      </c>
      <c r="B8" s="18" t="s">
        <v>23</v>
      </c>
      <c r="C8" s="19"/>
      <c r="E8" s="4"/>
      <c r="F8" s="32"/>
      <c r="G8" s="4"/>
      <c r="H8" s="4"/>
      <c r="P8" s="35">
        <v>102</v>
      </c>
    </row>
    <row r="9" spans="1:16" ht="12.75" customHeight="1">
      <c r="A9" s="33" t="s">
        <v>30</v>
      </c>
      <c r="B9" s="18" t="s">
        <v>24</v>
      </c>
      <c r="C9" s="19"/>
      <c r="E9" s="4"/>
      <c r="F9" s="32"/>
      <c r="G9" s="4"/>
      <c r="H9" s="4"/>
      <c r="P9" s="35">
        <v>172</v>
      </c>
    </row>
    <row r="10" spans="1:16" ht="12.75" customHeight="1">
      <c r="A10" s="33" t="s">
        <v>35</v>
      </c>
      <c r="B10" s="18" t="s">
        <v>31</v>
      </c>
      <c r="C10" s="19"/>
      <c r="E10" s="4"/>
      <c r="F10" s="32"/>
      <c r="G10" s="4"/>
      <c r="H10" s="4"/>
      <c r="P10" s="36" t="s">
        <v>39</v>
      </c>
    </row>
    <row r="11" spans="1:16" ht="12.75" customHeight="1">
      <c r="A11" s="33" t="s">
        <v>38</v>
      </c>
      <c r="B11" s="18" t="s">
        <v>37</v>
      </c>
      <c r="C11" s="19"/>
      <c r="E11" s="4"/>
      <c r="F11" s="32"/>
      <c r="G11" s="4"/>
      <c r="H11" s="4"/>
      <c r="P11" s="35">
        <v>44</v>
      </c>
    </row>
    <row r="12" spans="1:16" ht="12.75" customHeight="1">
      <c r="A12" s="33" t="s">
        <v>32</v>
      </c>
      <c r="B12" s="18" t="s">
        <v>25</v>
      </c>
      <c r="C12" s="19"/>
      <c r="E12" s="4"/>
      <c r="F12" s="32"/>
      <c r="G12" s="4"/>
      <c r="H12" s="4"/>
      <c r="P12" s="35">
        <v>70</v>
      </c>
    </row>
    <row r="13" spans="1:16" ht="12.75" customHeight="1">
      <c r="A13" s="33" t="s">
        <v>33</v>
      </c>
      <c r="B13" s="18" t="s">
        <v>26</v>
      </c>
      <c r="C13" s="19"/>
      <c r="E13" s="4"/>
      <c r="F13" s="32"/>
      <c r="G13" s="4"/>
      <c r="H13" s="4"/>
      <c r="P13" s="35">
        <v>23</v>
      </c>
    </row>
    <row r="14" spans="1:16" ht="12.75" customHeight="1">
      <c r="A14" s="33" t="s">
        <v>34</v>
      </c>
      <c r="B14" s="18" t="s">
        <v>27</v>
      </c>
      <c r="C14" s="19"/>
      <c r="E14" s="4"/>
      <c r="F14" s="32"/>
      <c r="G14" s="4"/>
      <c r="H14" s="4"/>
      <c r="P14" s="35">
        <v>70</v>
      </c>
    </row>
    <row r="15" spans="1:16" ht="12.75" customHeight="1">
      <c r="A15" s="34" t="s">
        <v>36</v>
      </c>
      <c r="B15" s="18" t="s">
        <v>20</v>
      </c>
      <c r="C15" s="19">
        <v>395</v>
      </c>
      <c r="D15" s="2">
        <v>366</v>
      </c>
      <c r="E15" s="4">
        <v>368</v>
      </c>
      <c r="F15" s="20">
        <v>386</v>
      </c>
      <c r="G15" s="4">
        <v>409</v>
      </c>
      <c r="H15" s="4">
        <v>401</v>
      </c>
      <c r="I15" s="2">
        <f>26+34+26+37+17+25+36+61+52+40+49+34</f>
        <v>437</v>
      </c>
      <c r="J15" s="2">
        <v>424</v>
      </c>
      <c r="K15" s="2">
        <f>92+64+78+93+60+35</f>
        <v>422</v>
      </c>
      <c r="L15" s="2">
        <v>420</v>
      </c>
      <c r="M15" s="2">
        <v>446</v>
      </c>
      <c r="N15" s="2">
        <v>452</v>
      </c>
      <c r="O15" s="2">
        <v>482</v>
      </c>
      <c r="P15" s="35">
        <f>SUM(P6:P14)</f>
        <v>487</v>
      </c>
    </row>
    <row r="16" spans="1:16" ht="12.75" customHeight="1">
      <c r="A16" s="18"/>
      <c r="B16" s="18"/>
      <c r="C16" s="19"/>
      <c r="E16" s="4"/>
      <c r="F16" s="32"/>
      <c r="G16" s="4"/>
      <c r="H16" s="4"/>
      <c r="P16" s="35"/>
    </row>
    <row r="17" spans="1:16" ht="12.75" customHeight="1">
      <c r="A17" s="33" t="s">
        <v>21</v>
      </c>
      <c r="B17" s="21" t="s">
        <v>18</v>
      </c>
      <c r="C17" s="19"/>
      <c r="D17" s="19">
        <f>SUM(D18:D20)</f>
        <v>0</v>
      </c>
      <c r="E17" s="19">
        <f>SUM(E18:E20)</f>
        <v>0</v>
      </c>
      <c r="F17" s="19">
        <f>SUM(F18:F20)</f>
        <v>0</v>
      </c>
      <c r="G17" s="19">
        <f>SUM(G18:G20)</f>
        <v>0</v>
      </c>
      <c r="H17" s="19">
        <f>SUM(H18:H20)</f>
        <v>0</v>
      </c>
      <c r="I17" s="19">
        <f>SUM(I18:I20)</f>
        <v>0</v>
      </c>
      <c r="J17" s="19">
        <f>SUM(J18:J20)</f>
        <v>0</v>
      </c>
      <c r="K17" s="19"/>
      <c r="L17" s="19"/>
      <c r="M17" s="19"/>
      <c r="N17" s="2">
        <v>319</v>
      </c>
      <c r="O17" s="2">
        <v>298</v>
      </c>
      <c r="P17" s="35">
        <v>305</v>
      </c>
    </row>
    <row r="18" spans="1:16" ht="12.75" hidden="1" customHeight="1">
      <c r="A18" s="18"/>
      <c r="B18" s="18"/>
      <c r="C18" s="19"/>
      <c r="E18" s="4"/>
      <c r="F18" s="20"/>
      <c r="G18" s="4"/>
      <c r="H18" s="4"/>
      <c r="P18" s="35"/>
    </row>
    <row r="19" spans="1:16" ht="12.75" hidden="1" customHeight="1">
      <c r="A19" s="18"/>
      <c r="B19" s="18"/>
      <c r="C19" s="19"/>
      <c r="E19" s="4"/>
      <c r="F19" s="20"/>
      <c r="G19" s="4"/>
      <c r="H19" s="4"/>
      <c r="P19" s="35"/>
    </row>
    <row r="20" spans="1:16" ht="12.75" hidden="1" customHeight="1">
      <c r="A20" s="18"/>
      <c r="B20" s="18"/>
      <c r="C20" s="19"/>
      <c r="E20" s="4"/>
      <c r="F20" s="20"/>
      <c r="G20" s="4"/>
      <c r="H20" s="4"/>
      <c r="P20" s="35"/>
    </row>
    <row r="21" spans="1:16" ht="12.75" customHeight="1">
      <c r="A21" s="22" t="s">
        <v>40</v>
      </c>
      <c r="B21" s="23"/>
      <c r="C21" s="24">
        <f>SUM(C8:C17)</f>
        <v>395</v>
      </c>
      <c r="D21" s="24">
        <f>SUM(D8:D17)</f>
        <v>366</v>
      </c>
      <c r="E21" s="24">
        <f>SUM(E8:E17)</f>
        <v>368</v>
      </c>
      <c r="F21" s="24">
        <f>SUM(F8:F17)</f>
        <v>386</v>
      </c>
      <c r="G21" s="24">
        <f>SUM(G8:G17)</f>
        <v>409</v>
      </c>
      <c r="H21" s="24">
        <f>SUM(H8:H17)</f>
        <v>401</v>
      </c>
      <c r="I21" s="24">
        <f>SUM(I8:I17)</f>
        <v>437</v>
      </c>
      <c r="J21" s="24">
        <f>SUM(J8:J17)</f>
        <v>424</v>
      </c>
      <c r="K21" s="24">
        <f>SUM(K8:K17)</f>
        <v>422</v>
      </c>
      <c r="L21" s="24">
        <f>SUM(L8:L17)</f>
        <v>420</v>
      </c>
      <c r="M21" s="24">
        <f>SUM(M8:M17)</f>
        <v>446</v>
      </c>
      <c r="N21" s="24">
        <f>SUM(N8:N17)</f>
        <v>771</v>
      </c>
      <c r="O21" s="24">
        <f>SUM(O8:O17)</f>
        <v>780</v>
      </c>
      <c r="P21" s="37">
        <f>SUM(P8:P17)</f>
        <v>1273</v>
      </c>
    </row>
    <row r="22" spans="1:16" ht="12.75" customHeight="1">
      <c r="A22" s="22"/>
      <c r="B22" s="23"/>
      <c r="C22" s="24"/>
      <c r="D22" s="24"/>
      <c r="E22" s="24"/>
      <c r="F22" s="24"/>
      <c r="G22" s="24"/>
      <c r="H22" s="24"/>
      <c r="I22" s="24"/>
    </row>
    <row r="23" spans="1:16" ht="12.75" customHeight="1">
      <c r="A23" s="25" t="s">
        <v>6</v>
      </c>
      <c r="B23" s="23"/>
      <c r="C23" s="23"/>
      <c r="D23" s="23"/>
      <c r="E23" s="23"/>
      <c r="F23" s="23"/>
      <c r="G23" s="23"/>
      <c r="H23" s="23"/>
    </row>
    <row r="24" spans="1:16" ht="12.75" customHeight="1">
      <c r="A24" s="25"/>
      <c r="B24" s="23"/>
      <c r="C24" s="23"/>
      <c r="D24" s="23"/>
      <c r="E24" s="23"/>
      <c r="F24" s="23"/>
      <c r="G24" s="23"/>
      <c r="H24" s="23"/>
    </row>
    <row r="25" spans="1:16" ht="12.75" customHeight="1">
      <c r="A25" s="1" t="s">
        <v>11</v>
      </c>
    </row>
    <row r="26" spans="1:16" ht="35.1" customHeight="1">
      <c r="A26" s="29" t="s">
        <v>43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6" ht="12.75" customHeight="1" thickBot="1">
      <c r="L27" s="4"/>
      <c r="N27" s="5"/>
      <c r="O27" s="5"/>
      <c r="P27" s="5"/>
    </row>
    <row r="28" spans="1:16" ht="12.75" customHeight="1" thickTop="1">
      <c r="A28" s="6"/>
      <c r="B28" s="7"/>
      <c r="C28" s="8"/>
      <c r="D28" s="8"/>
      <c r="E28" s="8"/>
      <c r="F28" s="9"/>
      <c r="G28" s="8"/>
      <c r="H28" s="8"/>
      <c r="I28" s="8"/>
      <c r="J28" s="8"/>
      <c r="K28" s="8"/>
      <c r="L28" s="8"/>
      <c r="M28" s="8"/>
    </row>
    <row r="29" spans="1:16" ht="12.75" customHeight="1">
      <c r="A29" s="10"/>
      <c r="B29" s="10"/>
      <c r="C29" s="11" t="s">
        <v>0</v>
      </c>
      <c r="D29" s="11" t="s">
        <v>1</v>
      </c>
      <c r="E29" s="10" t="s">
        <v>2</v>
      </c>
      <c r="F29" s="12" t="s">
        <v>3</v>
      </c>
      <c r="G29" s="10" t="s">
        <v>4</v>
      </c>
      <c r="H29" s="10" t="s">
        <v>5</v>
      </c>
      <c r="I29" s="10" t="s">
        <v>8</v>
      </c>
      <c r="J29" s="13" t="s">
        <v>9</v>
      </c>
      <c r="K29" s="13" t="s">
        <v>12</v>
      </c>
      <c r="L29" s="13" t="s">
        <v>13</v>
      </c>
      <c r="M29" s="13" t="s">
        <v>14</v>
      </c>
      <c r="N29" s="13" t="s">
        <v>15</v>
      </c>
      <c r="O29" s="14" t="s">
        <v>16</v>
      </c>
      <c r="P29" s="14" t="s">
        <v>17</v>
      </c>
    </row>
    <row r="30" spans="1:16" ht="12.75" customHeight="1">
      <c r="A30" s="15"/>
      <c r="B30" s="15"/>
      <c r="C30" s="15"/>
      <c r="D30" s="15"/>
      <c r="E30" s="15"/>
      <c r="F30" s="17"/>
      <c r="G30" s="15"/>
      <c r="H30" s="15"/>
      <c r="I30" s="15"/>
      <c r="P30" s="35"/>
    </row>
    <row r="31" spans="1:16" ht="12.75" customHeight="1">
      <c r="A31" s="33" t="s">
        <v>28</v>
      </c>
      <c r="B31" s="18" t="s">
        <v>22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6">
        <v>9</v>
      </c>
    </row>
    <row r="32" spans="1:16" ht="12.75" customHeight="1">
      <c r="A32" s="33" t="s">
        <v>29</v>
      </c>
      <c r="B32" s="18" t="s">
        <v>23</v>
      </c>
      <c r="C32" s="19"/>
      <c r="E32" s="4"/>
      <c r="F32" s="32"/>
      <c r="G32" s="4"/>
      <c r="H32" s="4"/>
      <c r="P32" s="36" t="s">
        <v>39</v>
      </c>
    </row>
    <row r="33" spans="1:16" ht="12.75" customHeight="1">
      <c r="A33" s="33" t="s">
        <v>30</v>
      </c>
      <c r="B33" s="18" t="s">
        <v>24</v>
      </c>
      <c r="C33" s="19"/>
      <c r="E33" s="4"/>
      <c r="F33" s="32"/>
      <c r="G33" s="4"/>
      <c r="H33" s="4"/>
      <c r="P33" s="35">
        <v>261</v>
      </c>
    </row>
    <row r="34" spans="1:16" ht="12.75" customHeight="1">
      <c r="A34" s="33" t="s">
        <v>35</v>
      </c>
      <c r="B34" s="18" t="s">
        <v>31</v>
      </c>
      <c r="C34" s="19"/>
      <c r="E34" s="4"/>
      <c r="F34" s="32"/>
      <c r="G34" s="4"/>
      <c r="H34" s="4"/>
      <c r="P34" s="36">
        <v>14</v>
      </c>
    </row>
    <row r="35" spans="1:16" ht="12.75" customHeight="1">
      <c r="A35" s="33" t="s">
        <v>38</v>
      </c>
      <c r="B35" s="18" t="s">
        <v>37</v>
      </c>
      <c r="C35" s="19"/>
      <c r="E35" s="4"/>
      <c r="F35" s="32"/>
      <c r="G35" s="4"/>
      <c r="H35" s="4"/>
      <c r="P35" s="36" t="s">
        <v>39</v>
      </c>
    </row>
    <row r="36" spans="1:16" ht="12.75" customHeight="1">
      <c r="A36" s="33" t="s">
        <v>32</v>
      </c>
      <c r="B36" s="18" t="s">
        <v>25</v>
      </c>
      <c r="C36" s="19"/>
      <c r="E36" s="4"/>
      <c r="F36" s="32"/>
      <c r="G36" s="4"/>
      <c r="H36" s="4"/>
      <c r="P36" s="36" t="s">
        <v>39</v>
      </c>
    </row>
    <row r="37" spans="1:16" ht="12.75" customHeight="1">
      <c r="A37" s="33" t="s">
        <v>33</v>
      </c>
      <c r="B37" s="18" t="s">
        <v>26</v>
      </c>
      <c r="C37" s="19"/>
      <c r="E37" s="4"/>
      <c r="F37" s="32"/>
      <c r="G37" s="4"/>
      <c r="H37" s="4"/>
      <c r="P37" s="35">
        <v>154</v>
      </c>
    </row>
    <row r="38" spans="1:16" ht="12.75" customHeight="1">
      <c r="A38" s="33" t="s">
        <v>34</v>
      </c>
      <c r="B38" s="18" t="s">
        <v>27</v>
      </c>
      <c r="C38" s="19"/>
      <c r="E38" s="4"/>
      <c r="F38" s="32"/>
      <c r="G38" s="4"/>
      <c r="H38" s="4"/>
      <c r="P38" s="36" t="s">
        <v>39</v>
      </c>
    </row>
    <row r="39" spans="1:16" ht="12.75" customHeight="1">
      <c r="A39" s="33" t="s">
        <v>36</v>
      </c>
      <c r="B39" s="18" t="s">
        <v>20</v>
      </c>
      <c r="C39" s="2">
        <v>361</v>
      </c>
      <c r="D39" s="2">
        <v>264</v>
      </c>
      <c r="E39" s="4">
        <v>268</v>
      </c>
      <c r="F39" s="20">
        <v>272</v>
      </c>
      <c r="G39" s="4">
        <v>250</v>
      </c>
      <c r="H39" s="4">
        <v>263</v>
      </c>
      <c r="I39" s="2">
        <f>51+58+76+63</f>
        <v>248</v>
      </c>
      <c r="J39" s="2">
        <v>246</v>
      </c>
      <c r="K39" s="2">
        <f>140+116</f>
        <v>256</v>
      </c>
      <c r="L39" s="2">
        <v>262</v>
      </c>
      <c r="M39" s="2">
        <v>268</v>
      </c>
      <c r="N39" s="2">
        <v>281</v>
      </c>
      <c r="O39" s="2">
        <v>530</v>
      </c>
      <c r="P39" s="2">
        <v>438</v>
      </c>
    </row>
    <row r="40" spans="1:16" ht="12.75" customHeight="1">
      <c r="A40" s="33" t="s">
        <v>21</v>
      </c>
      <c r="B40" s="21" t="s">
        <v>18</v>
      </c>
      <c r="C40" s="2">
        <v>367</v>
      </c>
      <c r="D40" s="2">
        <v>429</v>
      </c>
      <c r="E40" s="4">
        <v>433</v>
      </c>
      <c r="F40" s="20">
        <v>442</v>
      </c>
      <c r="G40" s="4">
        <v>410</v>
      </c>
      <c r="H40" s="4">
        <v>418</v>
      </c>
      <c r="I40" s="2">
        <f>124+85+111+105</f>
        <v>425</v>
      </c>
      <c r="J40" s="2">
        <v>447</v>
      </c>
      <c r="K40" s="2">
        <f>213+242</f>
        <v>455</v>
      </c>
      <c r="L40" s="2">
        <v>495</v>
      </c>
      <c r="M40" s="2">
        <v>501</v>
      </c>
      <c r="N40" s="2">
        <v>525</v>
      </c>
      <c r="O40" s="2">
        <v>337</v>
      </c>
      <c r="P40" s="2">
        <v>603</v>
      </c>
    </row>
    <row r="41" spans="1:16" ht="12.75" customHeight="1">
      <c r="A41" s="18" t="s">
        <v>41</v>
      </c>
      <c r="C41" s="19">
        <f t="shared" ref="C41:P41" si="0">SUM(C39:C40)</f>
        <v>728</v>
      </c>
      <c r="D41" s="19">
        <f t="shared" si="0"/>
        <v>693</v>
      </c>
      <c r="E41" s="19">
        <f t="shared" si="0"/>
        <v>701</v>
      </c>
      <c r="F41" s="19">
        <f t="shared" si="0"/>
        <v>714</v>
      </c>
      <c r="G41" s="19">
        <f t="shared" si="0"/>
        <v>660</v>
      </c>
      <c r="H41" s="19">
        <f t="shared" si="0"/>
        <v>681</v>
      </c>
      <c r="I41" s="19">
        <f t="shared" si="0"/>
        <v>673</v>
      </c>
      <c r="J41" s="19">
        <f t="shared" si="0"/>
        <v>693</v>
      </c>
      <c r="K41" s="19">
        <f t="shared" si="0"/>
        <v>711</v>
      </c>
      <c r="L41" s="19">
        <f t="shared" si="0"/>
        <v>757</v>
      </c>
      <c r="M41" s="19">
        <f t="shared" si="0"/>
        <v>769</v>
      </c>
      <c r="N41" s="19">
        <f t="shared" si="0"/>
        <v>806</v>
      </c>
      <c r="O41" s="19">
        <f t="shared" si="0"/>
        <v>867</v>
      </c>
      <c r="P41" s="19">
        <f t="shared" si="0"/>
        <v>1041</v>
      </c>
    </row>
    <row r="42" spans="1:16" ht="12.75" customHeight="1">
      <c r="C42" s="19"/>
      <c r="F42" s="26"/>
    </row>
    <row r="43" spans="1:16" ht="12.75" customHeight="1" thickBot="1">
      <c r="A43" s="1" t="s">
        <v>7</v>
      </c>
      <c r="C43" s="19">
        <f>SUM(C41,C21)</f>
        <v>1123</v>
      </c>
      <c r="D43" s="19">
        <f>SUM(D41,D21)</f>
        <v>1059</v>
      </c>
      <c r="E43" s="19">
        <f>SUM(E41,E21)</f>
        <v>1069</v>
      </c>
      <c r="F43" s="19">
        <f>SUM(F41,F21)</f>
        <v>1100</v>
      </c>
      <c r="G43" s="19">
        <f>SUM(G41,G21)</f>
        <v>1069</v>
      </c>
      <c r="H43" s="27">
        <f>SUM(H41,H21)</f>
        <v>1082</v>
      </c>
      <c r="I43" s="27">
        <f>SUM(I41,I21)</f>
        <v>1110</v>
      </c>
      <c r="J43" s="27">
        <f>SUM(J41,J21)</f>
        <v>1117</v>
      </c>
      <c r="K43" s="27">
        <f>SUM(K41,K21)</f>
        <v>1133</v>
      </c>
      <c r="L43" s="27">
        <f>SUM(L41,L21)</f>
        <v>1177</v>
      </c>
      <c r="M43" s="27">
        <f>SUM(M41,M21)</f>
        <v>1215</v>
      </c>
      <c r="N43" s="27">
        <f>SUM(N41,N21)</f>
        <v>1577</v>
      </c>
      <c r="O43" s="27">
        <f>SUM(O41,O21)</f>
        <v>1647</v>
      </c>
      <c r="P43" s="27">
        <f>SUM(P41,P21)</f>
        <v>2314</v>
      </c>
    </row>
    <row r="44" spans="1:16" ht="12.75" customHeight="1" thickTop="1">
      <c r="A44" s="28" t="s">
        <v>6</v>
      </c>
      <c r="B44" s="8"/>
      <c r="C44" s="8"/>
      <c r="D44" s="8"/>
      <c r="E44" s="8"/>
      <c r="F44" s="8"/>
      <c r="G44" s="8"/>
      <c r="H44" s="23"/>
    </row>
    <row r="45" spans="1:16" ht="12.75" customHeight="1"/>
    <row r="46" spans="1:16" ht="12.75" customHeight="1"/>
    <row r="47" spans="1:16" ht="12.75" customHeight="1"/>
    <row r="48" spans="1:1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</sheetData>
  <mergeCells count="2">
    <mergeCell ref="A2:O2"/>
    <mergeCell ref="A26:O26"/>
  </mergeCells>
  <phoneticPr fontId="4" type="noConversion"/>
  <pageMargins left="1.52" right="0.5" top="1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110 - Hist Trend in </vt:lpstr>
      <vt:lpstr>'Table 110 - Hist Trend in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dferlazz</cp:lastModifiedBy>
  <cp:lastPrinted>2010-09-17T15:47:51Z</cp:lastPrinted>
  <dcterms:created xsi:type="dcterms:W3CDTF">2003-06-20T16:04:24Z</dcterms:created>
  <dcterms:modified xsi:type="dcterms:W3CDTF">2010-09-17T15:48:09Z</dcterms:modified>
</cp:coreProperties>
</file>