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8700" yWindow="795" windowWidth="7740" windowHeight="9090"/>
  </bookViews>
  <sheets>
    <sheet name="Table 16 09" sheetId="1" r:id="rId1"/>
    <sheet name="Compare" sheetId="3" state="hidden" r:id="rId2"/>
    <sheet name="Table 16 - Financial Aid Aw 08" sheetId="2" state="hidden" r:id="rId3"/>
  </sheets>
  <definedNames>
    <definedName name="_xlnm.Print_Area" localSheetId="0">'Table 16 09'!$A$1:$L$101</definedName>
  </definedNames>
  <calcPr calcId="125725" calcMode="autoNoTable" iterate="1" iterateCount="1" iterateDelta="0"/>
</workbook>
</file>

<file path=xl/calcChain.xml><?xml version="1.0" encoding="utf-8"?>
<calcChain xmlns="http://schemas.openxmlformats.org/spreadsheetml/2006/main">
  <c r="C95" i="1"/>
  <c r="D95"/>
  <c r="E95"/>
  <c r="F95"/>
  <c r="G95"/>
  <c r="H95"/>
  <c r="I95"/>
  <c r="J95"/>
  <c r="K95"/>
  <c r="B95"/>
  <c r="C93"/>
  <c r="D93"/>
  <c r="E93"/>
  <c r="F93"/>
  <c r="G93"/>
  <c r="H93"/>
  <c r="I93"/>
  <c r="J93"/>
  <c r="K93"/>
  <c r="B93"/>
  <c r="C91"/>
  <c r="D91"/>
  <c r="E91"/>
  <c r="F91"/>
  <c r="G91"/>
  <c r="H91"/>
  <c r="I91"/>
  <c r="J91"/>
  <c r="K91"/>
  <c r="B91"/>
  <c r="C85"/>
  <c r="D85"/>
  <c r="E85"/>
  <c r="F85"/>
  <c r="G85"/>
  <c r="H85"/>
  <c r="I85"/>
  <c r="J85"/>
  <c r="K85"/>
  <c r="B85"/>
  <c r="C46"/>
  <c r="D46"/>
  <c r="E46"/>
  <c r="F46"/>
  <c r="G46"/>
  <c r="H46"/>
  <c r="I46"/>
  <c r="J46"/>
  <c r="K46"/>
  <c r="B46"/>
  <c r="C44"/>
  <c r="D44"/>
  <c r="E44"/>
  <c r="F44"/>
  <c r="G44"/>
  <c r="H44"/>
  <c r="I44"/>
  <c r="J44"/>
  <c r="K44"/>
  <c r="B44"/>
  <c r="C26"/>
  <c r="D26"/>
  <c r="E26"/>
  <c r="F26"/>
  <c r="G26"/>
  <c r="H26"/>
  <c r="I26"/>
  <c r="J26"/>
  <c r="K26"/>
  <c r="B26"/>
  <c r="B65" i="3"/>
  <c r="C89"/>
  <c r="D89"/>
  <c r="E89"/>
  <c r="F89"/>
  <c r="G89"/>
  <c r="H89"/>
  <c r="I89"/>
  <c r="J89"/>
  <c r="K89"/>
  <c r="C90"/>
  <c r="D90"/>
  <c r="E90"/>
  <c r="F90"/>
  <c r="G90"/>
  <c r="H90"/>
  <c r="I90"/>
  <c r="J90"/>
  <c r="K90"/>
  <c r="B90"/>
  <c r="B89"/>
  <c r="B79"/>
  <c r="C79"/>
  <c r="D79"/>
  <c r="E79"/>
  <c r="F79"/>
  <c r="G79"/>
  <c r="H79"/>
  <c r="I79"/>
  <c r="J79"/>
  <c r="K79"/>
  <c r="B80"/>
  <c r="C80"/>
  <c r="D80"/>
  <c r="E80"/>
  <c r="F80"/>
  <c r="G80"/>
  <c r="H80"/>
  <c r="I80"/>
  <c r="J80"/>
  <c r="K80"/>
  <c r="B81"/>
  <c r="C81"/>
  <c r="D81"/>
  <c r="E81"/>
  <c r="F81"/>
  <c r="G81"/>
  <c r="H81"/>
  <c r="I81"/>
  <c r="J81"/>
  <c r="K81"/>
  <c r="B82"/>
  <c r="C82"/>
  <c r="D82"/>
  <c r="E82"/>
  <c r="F82"/>
  <c r="G82"/>
  <c r="H82"/>
  <c r="I82"/>
  <c r="J82"/>
  <c r="K82"/>
  <c r="B83"/>
  <c r="C83"/>
  <c r="D83"/>
  <c r="E83"/>
  <c r="F83"/>
  <c r="G83"/>
  <c r="H83"/>
  <c r="I83"/>
  <c r="J83"/>
  <c r="K83"/>
  <c r="B84"/>
  <c r="C84"/>
  <c r="D84"/>
  <c r="E84"/>
  <c r="F84"/>
  <c r="G84"/>
  <c r="H84"/>
  <c r="I84"/>
  <c r="J84"/>
  <c r="K84"/>
  <c r="B63"/>
  <c r="C63"/>
  <c r="D63"/>
  <c r="E63"/>
  <c r="F63"/>
  <c r="G63"/>
  <c r="H63"/>
  <c r="I63"/>
  <c r="J63"/>
  <c r="K63"/>
  <c r="B64"/>
  <c r="C64"/>
  <c r="D64"/>
  <c r="E64"/>
  <c r="F64"/>
  <c r="G64"/>
  <c r="H64"/>
  <c r="I64"/>
  <c r="J64"/>
  <c r="K64"/>
  <c r="C65"/>
  <c r="D65"/>
  <c r="E65"/>
  <c r="F65"/>
  <c r="G65"/>
  <c r="H65"/>
  <c r="I65"/>
  <c r="J65"/>
  <c r="K65"/>
  <c r="B66"/>
  <c r="C66"/>
  <c r="D66"/>
  <c r="E66"/>
  <c r="F66"/>
  <c r="G66"/>
  <c r="H66"/>
  <c r="I66"/>
  <c r="J66"/>
  <c r="K66"/>
  <c r="B67"/>
  <c r="C67"/>
  <c r="D67"/>
  <c r="E67"/>
  <c r="F67"/>
  <c r="G67"/>
  <c r="H67"/>
  <c r="I67"/>
  <c r="J67"/>
  <c r="K67"/>
  <c r="B68"/>
  <c r="C68"/>
  <c r="D68"/>
  <c r="E68"/>
  <c r="F68"/>
  <c r="G68"/>
  <c r="H68"/>
  <c r="I68"/>
  <c r="J68"/>
  <c r="K68"/>
  <c r="B69"/>
  <c r="C69"/>
  <c r="D69"/>
  <c r="E69"/>
  <c r="F69"/>
  <c r="G69"/>
  <c r="H69"/>
  <c r="I69"/>
  <c r="J69"/>
  <c r="K69"/>
  <c r="B70"/>
  <c r="C70"/>
  <c r="D70"/>
  <c r="E70"/>
  <c r="F70"/>
  <c r="G70"/>
  <c r="H70"/>
  <c r="I70"/>
  <c r="J70"/>
  <c r="K70"/>
  <c r="B71"/>
  <c r="C71"/>
  <c r="D71"/>
  <c r="E71"/>
  <c r="F71"/>
  <c r="G71"/>
  <c r="H71"/>
  <c r="I71"/>
  <c r="J71"/>
  <c r="K71"/>
  <c r="B72"/>
  <c r="C72"/>
  <c r="D72"/>
  <c r="E72"/>
  <c r="F72"/>
  <c r="G72"/>
  <c r="H72"/>
  <c r="I72"/>
  <c r="J72"/>
  <c r="K72"/>
  <c r="B73"/>
  <c r="C73"/>
  <c r="D73"/>
  <c r="E73"/>
  <c r="F73"/>
  <c r="G73"/>
  <c r="H73"/>
  <c r="I73"/>
  <c r="J73"/>
  <c r="K73"/>
  <c r="B74"/>
  <c r="C74"/>
  <c r="D74"/>
  <c r="E74"/>
  <c r="F74"/>
  <c r="G74"/>
  <c r="H74"/>
  <c r="I74"/>
  <c r="J74"/>
  <c r="K74"/>
  <c r="B75"/>
  <c r="C75"/>
  <c r="D75"/>
  <c r="E75"/>
  <c r="F75"/>
  <c r="G75"/>
  <c r="H75"/>
  <c r="I75"/>
  <c r="J75"/>
  <c r="K75"/>
  <c r="B76"/>
  <c r="C76"/>
  <c r="D76"/>
  <c r="E76"/>
  <c r="F76"/>
  <c r="G76"/>
  <c r="H76"/>
  <c r="I76"/>
  <c r="J76"/>
  <c r="K76"/>
  <c r="B77"/>
  <c r="C77"/>
  <c r="D77"/>
  <c r="E77"/>
  <c r="F77"/>
  <c r="G77"/>
  <c r="H77"/>
  <c r="I77"/>
  <c r="J77"/>
  <c r="K77"/>
  <c r="B78"/>
  <c r="C78"/>
  <c r="D78"/>
  <c r="E78"/>
  <c r="F78"/>
  <c r="G78"/>
  <c r="H78"/>
  <c r="I78"/>
  <c r="J78"/>
  <c r="K78"/>
  <c r="C62"/>
  <c r="D62"/>
  <c r="E62"/>
  <c r="F62"/>
  <c r="G62"/>
  <c r="H62"/>
  <c r="I62"/>
  <c r="J62"/>
  <c r="K62"/>
  <c r="B62"/>
  <c r="B31"/>
  <c r="C31"/>
  <c r="D31"/>
  <c r="E31"/>
  <c r="F31"/>
  <c r="G31"/>
  <c r="H31"/>
  <c r="I31"/>
  <c r="J31"/>
  <c r="K31"/>
  <c r="B32"/>
  <c r="C32"/>
  <c r="D32"/>
  <c r="E32"/>
  <c r="F32"/>
  <c r="G32"/>
  <c r="H32"/>
  <c r="I32"/>
  <c r="J32"/>
  <c r="K32"/>
  <c r="B33"/>
  <c r="C33"/>
  <c r="D33"/>
  <c r="E33"/>
  <c r="F33"/>
  <c r="G33"/>
  <c r="H33"/>
  <c r="I33"/>
  <c r="J33"/>
  <c r="K33"/>
  <c r="B34"/>
  <c r="C34"/>
  <c r="D34"/>
  <c r="E34"/>
  <c r="F34"/>
  <c r="G34"/>
  <c r="H34"/>
  <c r="I34"/>
  <c r="J34"/>
  <c r="K34"/>
  <c r="B35"/>
  <c r="C35"/>
  <c r="D35"/>
  <c r="E35"/>
  <c r="F35"/>
  <c r="G35"/>
  <c r="H35"/>
  <c r="I35"/>
  <c r="J35"/>
  <c r="K35"/>
  <c r="B36"/>
  <c r="C36"/>
  <c r="D36"/>
  <c r="E36"/>
  <c r="F36"/>
  <c r="G36"/>
  <c r="H36"/>
  <c r="I36"/>
  <c r="J36"/>
  <c r="K36"/>
  <c r="B37"/>
  <c r="C37"/>
  <c r="D37"/>
  <c r="E37"/>
  <c r="F37"/>
  <c r="G37"/>
  <c r="H37"/>
  <c r="I37"/>
  <c r="J37"/>
  <c r="K37"/>
  <c r="B38"/>
  <c r="C38"/>
  <c r="D38"/>
  <c r="E38"/>
  <c r="F38"/>
  <c r="G38"/>
  <c r="H38"/>
  <c r="I38"/>
  <c r="J38"/>
  <c r="K38"/>
  <c r="B39"/>
  <c r="C39"/>
  <c r="D39"/>
  <c r="E39"/>
  <c r="F39"/>
  <c r="G39"/>
  <c r="H39"/>
  <c r="I39"/>
  <c r="J39"/>
  <c r="K39"/>
  <c r="B40"/>
  <c r="C40"/>
  <c r="D40"/>
  <c r="E40"/>
  <c r="F40"/>
  <c r="G40"/>
  <c r="H40"/>
  <c r="I40"/>
  <c r="J40"/>
  <c r="K40"/>
  <c r="B41"/>
  <c r="C41"/>
  <c r="D41"/>
  <c r="E41"/>
  <c r="F41"/>
  <c r="G41"/>
  <c r="H41"/>
  <c r="I41"/>
  <c r="J41"/>
  <c r="K41"/>
  <c r="B42"/>
  <c r="C42"/>
  <c r="D42"/>
  <c r="E42"/>
  <c r="F42"/>
  <c r="G42"/>
  <c r="H42"/>
  <c r="I42"/>
  <c r="J42"/>
  <c r="K42"/>
  <c r="B43"/>
  <c r="C43"/>
  <c r="D43"/>
  <c r="E43"/>
  <c r="F43"/>
  <c r="G43"/>
  <c r="H43"/>
  <c r="I43"/>
  <c r="J43"/>
  <c r="K43"/>
  <c r="C30"/>
  <c r="D30"/>
  <c r="E30"/>
  <c r="F30"/>
  <c r="G30"/>
  <c r="H30"/>
  <c r="I30"/>
  <c r="J30"/>
  <c r="K30"/>
  <c r="B30"/>
  <c r="B14"/>
  <c r="C14"/>
  <c r="D14"/>
  <c r="E14"/>
  <c r="F14"/>
  <c r="G14"/>
  <c r="H14"/>
  <c r="I14"/>
  <c r="J14"/>
  <c r="K14"/>
  <c r="B15"/>
  <c r="C15"/>
  <c r="D15"/>
  <c r="E15"/>
  <c r="F15"/>
  <c r="G15"/>
  <c r="H15"/>
  <c r="I15"/>
  <c r="J15"/>
  <c r="K15"/>
  <c r="B16"/>
  <c r="C16"/>
  <c r="D16"/>
  <c r="E16"/>
  <c r="F16"/>
  <c r="G16"/>
  <c r="H16"/>
  <c r="I16"/>
  <c r="J16"/>
  <c r="K16"/>
  <c r="B17"/>
  <c r="C17"/>
  <c r="D17"/>
  <c r="E17"/>
  <c r="F17"/>
  <c r="G17"/>
  <c r="H17"/>
  <c r="I17"/>
  <c r="J17"/>
  <c r="K17"/>
  <c r="B18"/>
  <c r="C18"/>
  <c r="D18"/>
  <c r="E18"/>
  <c r="F18"/>
  <c r="G18"/>
  <c r="H18"/>
  <c r="I18"/>
  <c r="J18"/>
  <c r="K18"/>
  <c r="B19"/>
  <c r="C19"/>
  <c r="D19"/>
  <c r="E19"/>
  <c r="F19"/>
  <c r="G19"/>
  <c r="H19"/>
  <c r="I19"/>
  <c r="J19"/>
  <c r="K19"/>
  <c r="B20"/>
  <c r="C20"/>
  <c r="D20"/>
  <c r="E20"/>
  <c r="F20"/>
  <c r="G20"/>
  <c r="H20"/>
  <c r="I20"/>
  <c r="J20"/>
  <c r="K20"/>
  <c r="B21"/>
  <c r="C21"/>
  <c r="D21"/>
  <c r="E21"/>
  <c r="F21"/>
  <c r="G21"/>
  <c r="H21"/>
  <c r="I21"/>
  <c r="J21"/>
  <c r="K21"/>
  <c r="B22"/>
  <c r="C22"/>
  <c r="D22"/>
  <c r="E22"/>
  <c r="F22"/>
  <c r="G22"/>
  <c r="H22"/>
  <c r="I22"/>
  <c r="J22"/>
  <c r="K22"/>
  <c r="B23"/>
  <c r="C23"/>
  <c r="D23"/>
  <c r="E23"/>
  <c r="F23"/>
  <c r="G23"/>
  <c r="H23"/>
  <c r="I23"/>
  <c r="J23"/>
  <c r="K23"/>
  <c r="B24"/>
  <c r="C24"/>
  <c r="D24"/>
  <c r="E24"/>
  <c r="F24"/>
  <c r="G24"/>
  <c r="H24"/>
  <c r="I24"/>
  <c r="J24"/>
  <c r="K24"/>
  <c r="B25"/>
  <c r="C25"/>
  <c r="D25"/>
  <c r="E25"/>
  <c r="F25"/>
  <c r="G25"/>
  <c r="H25"/>
  <c r="I25"/>
  <c r="J25"/>
  <c r="K25"/>
  <c r="C13"/>
  <c r="D13"/>
  <c r="E13"/>
  <c r="F13"/>
  <c r="G13"/>
  <c r="H13"/>
  <c r="I13"/>
  <c r="J13"/>
  <c r="K13"/>
  <c r="B13"/>
  <c r="K44"/>
  <c r="J44"/>
  <c r="K26"/>
  <c r="J26"/>
  <c r="K44" i="2"/>
  <c r="K46" s="1"/>
  <c r="K95" s="1"/>
  <c r="J44"/>
  <c r="J46" s="1"/>
  <c r="J95" s="1"/>
  <c r="K26"/>
  <c r="J26"/>
  <c r="K46" i="3" l="1"/>
  <c r="K95" s="1"/>
  <c r="J46"/>
  <c r="J95" s="1"/>
</calcChain>
</file>

<file path=xl/sharedStrings.xml><?xml version="1.0" encoding="utf-8"?>
<sst xmlns="http://schemas.openxmlformats.org/spreadsheetml/2006/main" count="393" uniqueCount="144">
  <si>
    <t>SOURCES</t>
  </si>
  <si>
    <t>INST.</t>
  </si>
  <si>
    <t>MATCHING</t>
  </si>
  <si>
    <t>GRANTS</t>
  </si>
  <si>
    <t>MISSOURI</t>
  </si>
  <si>
    <t>TOTAL</t>
  </si>
  <si>
    <t>INSTITUTION</t>
  </si>
  <si>
    <t>TITLE IV</t>
  </si>
  <si>
    <t>FUNDS</t>
  </si>
  <si>
    <t>TUITION WAIVERS</t>
  </si>
  <si>
    <t>LOANS</t>
  </si>
  <si>
    <t>JOBS</t>
  </si>
  <si>
    <t>AWARDS</t>
  </si>
  <si>
    <t>PUBLIC BACCALAUREATE AND HIGHER DEGREE-GRANTING INSTITUTIONS</t>
  </si>
  <si>
    <t xml:space="preserve">HARRIS-STOWE </t>
  </si>
  <si>
    <t xml:space="preserve">LINCOLN </t>
  </si>
  <si>
    <t xml:space="preserve">MISSOURI SOUTHERN </t>
  </si>
  <si>
    <t>MISSOURI WESTERN</t>
  </si>
  <si>
    <t xml:space="preserve">NORTHWEST </t>
  </si>
  <si>
    <t>SOUTHEAST</t>
  </si>
  <si>
    <t>TRUMAN</t>
  </si>
  <si>
    <t>UMC</t>
  </si>
  <si>
    <t>UMKC</t>
  </si>
  <si>
    <t>UMSL</t>
  </si>
  <si>
    <t xml:space="preserve">  Subtotal</t>
  </si>
  <si>
    <t>PUBLIC CERTIFICATE AND ASSOCIATE DEGREE-GRANTING INSTITUTIONS</t>
  </si>
  <si>
    <t>CROWDER</t>
  </si>
  <si>
    <t xml:space="preserve">EAST CENTRAL </t>
  </si>
  <si>
    <t>JEFFERSON</t>
  </si>
  <si>
    <t>LINN STATE</t>
  </si>
  <si>
    <t xml:space="preserve">MINERAL AREA </t>
  </si>
  <si>
    <t xml:space="preserve">MOBERLY </t>
  </si>
  <si>
    <t>NORTH CENTRAL</t>
  </si>
  <si>
    <t>OZARKS TECH.</t>
  </si>
  <si>
    <t>STATE FAIR</t>
  </si>
  <si>
    <t>ST. CHARLES</t>
  </si>
  <si>
    <t>THREE RIVERS</t>
  </si>
  <si>
    <t>PUBLIC INSTITUTION TOTAL</t>
  </si>
  <si>
    <t xml:space="preserve">N/A indicates that data are not available.  </t>
  </si>
  <si>
    <t>SOURCE:  DHE14-1, Financial Aid Awarded</t>
  </si>
  <si>
    <t>PRIVATE NOT-FOR-PROFIT (INDEPENDENT) BACCALAUREATE AND HIGHER DEGREE-GRANTING INSTITUTIONS</t>
  </si>
  <si>
    <t>AVILA</t>
  </si>
  <si>
    <t>CENTRAL METHODIST</t>
  </si>
  <si>
    <t>COLLEGE OF THE OZARKS</t>
  </si>
  <si>
    <t>COLUMBIA</t>
  </si>
  <si>
    <t>CULVER-STOCKTON</t>
  </si>
  <si>
    <t>DRURY</t>
  </si>
  <si>
    <t>EVANGEL</t>
  </si>
  <si>
    <t>FONTBONNE</t>
  </si>
  <si>
    <t>HANNIBAL-LAGRANGE</t>
  </si>
  <si>
    <t>LINDENWOOD</t>
  </si>
  <si>
    <t>MARYVILLE</t>
  </si>
  <si>
    <t>MISSOURI BAPTIST</t>
  </si>
  <si>
    <t>MISSOURI VALLEY</t>
  </si>
  <si>
    <t>PARK</t>
  </si>
  <si>
    <t>ROCKHURST</t>
  </si>
  <si>
    <t>SAINT LOUIS</t>
  </si>
  <si>
    <t>SOUTHWEST BAPTIST</t>
  </si>
  <si>
    <t>STEPHENS</t>
  </si>
  <si>
    <t>WASHINGTON</t>
  </si>
  <si>
    <t>WEBSTER</t>
  </si>
  <si>
    <t>WESTMINSTER</t>
  </si>
  <si>
    <t>WILLIAM JEWELL</t>
  </si>
  <si>
    <t>WILLIAM WOODS</t>
  </si>
  <si>
    <t>PRIVATE NOT-FOR-PROFIT (INDEPENDENT) CERTIFICATE AND ASSOCIATE DEGREE-GRANTING INSTITUTIONS</t>
  </si>
  <si>
    <t>COTTEY</t>
  </si>
  <si>
    <t>WENTWORTH</t>
  </si>
  <si>
    <t xml:space="preserve">PRIVATE NOT-FOR-PROFIT (INDEPENDENT)  TOTAL </t>
  </si>
  <si>
    <t>STATE TOTAL</t>
  </si>
  <si>
    <t>SOURCE:  DHE14-1, Student Financial Aid Awarded</t>
  </si>
  <si>
    <t>TABLE 16</t>
  </si>
  <si>
    <t>TABLE 17</t>
  </si>
  <si>
    <t>INSTITUTIONAL FUNDS</t>
  </si>
  <si>
    <t>MISSOURI SOURCES</t>
  </si>
  <si>
    <t>FEDERAL FUNDS</t>
  </si>
  <si>
    <t>SUMMARY</t>
  </si>
  <si>
    <t>MISSOURI STATE</t>
  </si>
  <si>
    <t>MSU-WEST PLAINS</t>
  </si>
  <si>
    <t>ALTERNATIVE</t>
  </si>
  <si>
    <t>LOAN PROGRAMS</t>
  </si>
  <si>
    <t>SCHOLARSHIPS</t>
  </si>
  <si>
    <t>FELLOWSHIPS</t>
  </si>
  <si>
    <t>GRANTS/</t>
  </si>
  <si>
    <t>NEED-BASED</t>
  </si>
  <si>
    <t>ST. LOUIS CC</t>
  </si>
  <si>
    <t>UCM</t>
  </si>
  <si>
    <t>OTHER /</t>
  </si>
  <si>
    <t>MCC</t>
  </si>
  <si>
    <t>MISSOURI UNIV SCI. &amp; TECH</t>
  </si>
  <si>
    <t>TOTAL FINANCIAL AID AWARDED TO STUDENTS ENROLLED IN PUBLIC INSTITUTIONS BY TYPE OF AID, FY 2008</t>
  </si>
  <si>
    <t>TOTAL FINANCIAL AID AWARDED TO STUDENTS ENROLLED IN PRIVATE NOT-FOR-PROFIT (INDEPENDENT) INSTITUTIONS BY TYPE OF AID, FY 2008</t>
  </si>
  <si>
    <t>Harris-Stowe State University</t>
  </si>
  <si>
    <t>Lincoln University</t>
  </si>
  <si>
    <t>Missouri Southern State University</t>
  </si>
  <si>
    <t>Missouri State University</t>
  </si>
  <si>
    <t>Missouri University of Science and Technology</t>
  </si>
  <si>
    <t>Missouri Western State University</t>
  </si>
  <si>
    <t>Northwest Missouri State University</t>
  </si>
  <si>
    <t>Southeast Missouri State University</t>
  </si>
  <si>
    <t>Truman State University</t>
  </si>
  <si>
    <t>University of Central Missouri</t>
  </si>
  <si>
    <t>University of Missouri- Kansas City</t>
  </si>
  <si>
    <t>University of Missouri- St. Louis</t>
  </si>
  <si>
    <t>University of Missouri- Columbia</t>
  </si>
  <si>
    <t>Crowder College</t>
  </si>
  <si>
    <t>East Central College</t>
  </si>
  <si>
    <t>Jefferson College</t>
  </si>
  <si>
    <t>Metropolitan Community College System</t>
  </si>
  <si>
    <t>Mineral Area College</t>
  </si>
  <si>
    <t>Missouri State University- West Plains</t>
  </si>
  <si>
    <t>Moberly Area Community College</t>
  </si>
  <si>
    <t>North Central Missouri College</t>
  </si>
  <si>
    <t>Ozarks Technical Community College</t>
  </si>
  <si>
    <t>St. Charles Community College</t>
  </si>
  <si>
    <t>St. Louis Community College- District</t>
  </si>
  <si>
    <t>State Fair Community College</t>
  </si>
  <si>
    <t>Three Rivers Community College</t>
  </si>
  <si>
    <t>Linn State Technical College</t>
  </si>
  <si>
    <t>TOTAL FINANCIAL AID AWARDED TO STUDENTS ENROLLED IN PUBLIC INSTITUTIONS BY TYPE OF AID, FY 2009</t>
  </si>
  <si>
    <t>Avila University</t>
  </si>
  <si>
    <t>Central Methodist University</t>
  </si>
  <si>
    <t>College of the Ozarks</t>
  </si>
  <si>
    <t>Columbia College</t>
  </si>
  <si>
    <t>Culver-Stockton College</t>
  </si>
  <si>
    <t>Drury University</t>
  </si>
  <si>
    <t>Evangel University</t>
  </si>
  <si>
    <t>Fontbonne University</t>
  </si>
  <si>
    <t>Hannibal-LaGrange College</t>
  </si>
  <si>
    <t>Lindenwood University</t>
  </si>
  <si>
    <t>Missouri Baptist University</t>
  </si>
  <si>
    <t>Missouri Valley College</t>
  </si>
  <si>
    <t>Park University</t>
  </si>
  <si>
    <t>Rockhurst University</t>
  </si>
  <si>
    <t>Saint Louis University</t>
  </si>
  <si>
    <t>Southwest Baptist University</t>
  </si>
  <si>
    <t>Stephen's College</t>
  </si>
  <si>
    <t>Washington University</t>
  </si>
  <si>
    <t>Webster University</t>
  </si>
  <si>
    <t>Westminster College</t>
  </si>
  <si>
    <t>William Jewell College</t>
  </si>
  <si>
    <t>William Woods University</t>
  </si>
  <si>
    <t xml:space="preserve">Maryville University </t>
  </si>
  <si>
    <t>Cottey College</t>
  </si>
  <si>
    <t>Wentworth Military Academy</t>
  </si>
</sst>
</file>

<file path=xl/styles.xml><?xml version="1.0" encoding="utf-8"?>
<styleSheet xmlns="http://schemas.openxmlformats.org/spreadsheetml/2006/main">
  <numFmts count="3">
    <numFmt numFmtId="5" formatCode="&quot;$&quot;#,##0_);\(&quot;$&quot;#,##0\)"/>
    <numFmt numFmtId="42" formatCode="_(&quot;$&quot;* #,##0_);_(&quot;$&quot;* \(#,##0\);_(&quot;$&quot;* &quot;-&quot;_);_(@_)"/>
    <numFmt numFmtId="164" formatCode="&quot;$&quot;#,##0"/>
  </numFmts>
  <fonts count="7">
    <font>
      <sz val="7"/>
      <name val="TMS"/>
    </font>
    <font>
      <sz val="8"/>
      <name val="TMS"/>
    </font>
    <font>
      <sz val="8"/>
      <name val="Times New Roman"/>
      <family val="1"/>
    </font>
    <font>
      <sz val="8"/>
      <color indexed="8"/>
      <name val="Times New Roman"/>
      <family val="1"/>
    </font>
    <font>
      <u/>
      <sz val="8"/>
      <name val="Times New Roman"/>
      <family val="1"/>
    </font>
    <font>
      <i/>
      <sz val="8"/>
      <color indexed="8"/>
      <name val="Times New Roman"/>
      <family val="1"/>
    </font>
    <font>
      <sz val="8"/>
      <color indexed="10"/>
      <name val="Times New Roman"/>
      <family val="1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8"/>
      </left>
      <right/>
      <top style="double">
        <color indexed="64"/>
      </top>
      <bottom/>
      <diagonal/>
    </border>
    <border>
      <left/>
      <right style="thin">
        <color indexed="8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/>
  </cellStyleXfs>
  <cellXfs count="99">
    <xf numFmtId="0" fontId="0" fillId="0" borderId="0" xfId="0" applyNumberFormat="1" applyFont="1" applyAlignment="1" applyProtection="1">
      <protection locked="0"/>
    </xf>
    <xf numFmtId="0" fontId="2" fillId="0" borderId="0" xfId="0" applyFont="1" applyFill="1" applyAlignment="1"/>
    <xf numFmtId="0" fontId="2" fillId="0" borderId="0" xfId="0" applyNumberFormat="1" applyFont="1" applyFill="1" applyAlignment="1"/>
    <xf numFmtId="0" fontId="3" fillId="0" borderId="0" xfId="0" applyNumberFormat="1" applyFont="1" applyFill="1" applyAlignment="1"/>
    <xf numFmtId="0" fontId="5" fillId="0" borderId="0" xfId="0" applyNumberFormat="1" applyFont="1" applyFill="1" applyAlignment="1"/>
    <xf numFmtId="0" fontId="3" fillId="0" borderId="1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Continuous"/>
    </xf>
    <xf numFmtId="0" fontId="2" fillId="0" borderId="2" xfId="0" applyNumberFormat="1" applyFont="1" applyFill="1" applyBorder="1" applyAlignment="1"/>
    <xf numFmtId="0" fontId="3" fillId="0" borderId="0" xfId="0" applyNumberFormat="1" applyFont="1" applyFill="1" applyBorder="1" applyAlignment="1"/>
    <xf numFmtId="0" fontId="3" fillId="0" borderId="3" xfId="0" applyNumberFormat="1" applyFont="1" applyFill="1" applyBorder="1" applyAlignment="1"/>
    <xf numFmtId="0" fontId="2" fillId="0" borderId="0" xfId="0" applyNumberFormat="1" applyFont="1" applyFill="1" applyAlignment="1">
      <alignment horizontal="centerContinuous"/>
    </xf>
    <xf numFmtId="0" fontId="3" fillId="0" borderId="4" xfId="0" applyNumberFormat="1" applyFont="1" applyFill="1" applyBorder="1" applyAlignment="1">
      <alignment horizontal="center"/>
    </xf>
    <xf numFmtId="0" fontId="2" fillId="0" borderId="5" xfId="0" applyNumberFormat="1" applyFont="1" applyFill="1" applyBorder="1" applyAlignment="1"/>
    <xf numFmtId="0" fontId="2" fillId="0" borderId="6" xfId="0" applyNumberFormat="1" applyFont="1" applyFill="1" applyBorder="1" applyAlignment="1"/>
    <xf numFmtId="0" fontId="3" fillId="0" borderId="4" xfId="0" applyNumberFormat="1" applyFont="1" applyFill="1" applyBorder="1" applyAlignment="1"/>
    <xf numFmtId="0" fontId="3" fillId="0" borderId="7" xfId="0" applyNumberFormat="1" applyFont="1" applyFill="1" applyBorder="1" applyAlignment="1"/>
    <xf numFmtId="0" fontId="2" fillId="0" borderId="4" xfId="0" applyNumberFormat="1" applyFont="1" applyFill="1" applyBorder="1" applyAlignment="1"/>
    <xf numFmtId="0" fontId="2" fillId="0" borderId="7" xfId="0" applyNumberFormat="1" applyFont="1" applyFill="1" applyBorder="1" applyAlignment="1"/>
    <xf numFmtId="0" fontId="2" fillId="0" borderId="8" xfId="0" applyNumberFormat="1" applyFont="1" applyFill="1" applyBorder="1" applyAlignment="1"/>
    <xf numFmtId="0" fontId="2" fillId="0" borderId="8" xfId="0" applyNumberFormat="1" applyFont="1" applyFill="1" applyBorder="1" applyAlignment="1">
      <alignment horizontal="centerContinuous"/>
    </xf>
    <xf numFmtId="0" fontId="2" fillId="0" borderId="0" xfId="0" applyNumberFormat="1" applyFont="1" applyFill="1" applyBorder="1" applyAlignment="1"/>
    <xf numFmtId="0" fontId="3" fillId="0" borderId="1" xfId="0" applyNumberFormat="1" applyFont="1" applyFill="1" applyBorder="1" applyAlignment="1"/>
    <xf numFmtId="0" fontId="2" fillId="0" borderId="9" xfId="0" applyNumberFormat="1" applyFont="1" applyFill="1" applyBorder="1" applyAlignment="1"/>
    <xf numFmtId="0" fontId="5" fillId="0" borderId="0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 wrapText="1"/>
    </xf>
    <xf numFmtId="0" fontId="3" fillId="0" borderId="10" xfId="0" applyNumberFormat="1" applyFont="1" applyFill="1" applyBorder="1" applyAlignment="1">
      <alignment horizontal="center"/>
    </xf>
    <xf numFmtId="0" fontId="3" fillId="0" borderId="11" xfId="0" applyNumberFormat="1" applyFont="1" applyFill="1" applyBorder="1" applyAlignment="1">
      <alignment horizontal="center"/>
    </xf>
    <xf numFmtId="3" fontId="3" fillId="0" borderId="1" xfId="0" applyNumberFormat="1" applyFont="1" applyFill="1" applyBorder="1" applyAlignment="1"/>
    <xf numFmtId="3" fontId="2" fillId="0" borderId="1" xfId="0" applyNumberFormat="1" applyFont="1" applyFill="1" applyBorder="1" applyAlignment="1"/>
    <xf numFmtId="37" fontId="3" fillId="0" borderId="1" xfId="0" applyNumberFormat="1" applyFont="1" applyFill="1" applyBorder="1" applyAlignment="1"/>
    <xf numFmtId="5" fontId="3" fillId="0" borderId="1" xfId="0" applyNumberFormat="1" applyFont="1" applyFill="1" applyBorder="1" applyAlignment="1"/>
    <xf numFmtId="42" fontId="3" fillId="0" borderId="1" xfId="0" applyNumberFormat="1" applyFont="1" applyFill="1" applyBorder="1" applyAlignment="1"/>
    <xf numFmtId="42" fontId="2" fillId="0" borderId="1" xfId="0" applyNumberFormat="1" applyFont="1" applyFill="1" applyBorder="1" applyAlignment="1"/>
    <xf numFmtId="5" fontId="2" fillId="0" borderId="1" xfId="0" applyNumberFormat="1" applyFont="1" applyFill="1" applyBorder="1" applyAlignment="1"/>
    <xf numFmtId="164" fontId="3" fillId="0" borderId="12" xfId="0" applyNumberFormat="1" applyFont="1" applyFill="1" applyBorder="1" applyAlignment="1"/>
    <xf numFmtId="3" fontId="2" fillId="0" borderId="0" xfId="0" applyNumberFormat="1" applyFont="1" applyFill="1" applyAlignment="1"/>
    <xf numFmtId="164" fontId="3" fillId="0" borderId="1" xfId="0" applyNumberFormat="1" applyFont="1" applyFill="1" applyBorder="1" applyAlignment="1"/>
    <xf numFmtId="42" fontId="3" fillId="0" borderId="13" xfId="0" applyNumberFormat="1" applyFont="1" applyFill="1" applyBorder="1" applyAlignment="1"/>
    <xf numFmtId="0" fontId="2" fillId="0" borderId="14" xfId="0" applyNumberFormat="1" applyFont="1" applyFill="1" applyBorder="1" applyAlignment="1"/>
    <xf numFmtId="164" fontId="2" fillId="0" borderId="9" xfId="0" applyNumberFormat="1" applyFont="1" applyFill="1" applyBorder="1" applyAlignment="1"/>
    <xf numFmtId="42" fontId="2" fillId="0" borderId="9" xfId="0" applyNumberFormat="1" applyFont="1" applyFill="1" applyBorder="1" applyAlignment="1"/>
    <xf numFmtId="0" fontId="6" fillId="0" borderId="0" xfId="0" applyNumberFormat="1" applyFont="1" applyFill="1" applyAlignment="1"/>
    <xf numFmtId="164" fontId="2" fillId="0" borderId="1" xfId="0" applyNumberFormat="1" applyFont="1" applyFill="1" applyBorder="1" applyAlignment="1"/>
    <xf numFmtId="5" fontId="2" fillId="0" borderId="1" xfId="0" applyNumberFormat="1" applyFont="1" applyFill="1" applyBorder="1" applyAlignment="1">
      <alignment horizontal="right"/>
    </xf>
    <xf numFmtId="0" fontId="2" fillId="0" borderId="15" xfId="0" applyNumberFormat="1" applyFont="1" applyFill="1" applyBorder="1" applyAlignment="1"/>
    <xf numFmtId="0" fontId="3" fillId="0" borderId="16" xfId="0" applyNumberFormat="1" applyFont="1" applyFill="1" applyBorder="1" applyAlignment="1">
      <alignment horizontal="centerContinuous"/>
    </xf>
    <xf numFmtId="0" fontId="3" fillId="0" borderId="15" xfId="0" applyNumberFormat="1" applyFont="1" applyFill="1" applyBorder="1" applyAlignment="1">
      <alignment horizontal="centerContinuous"/>
    </xf>
    <xf numFmtId="0" fontId="3" fillId="0" borderId="17" xfId="0" applyNumberFormat="1" applyFont="1" applyFill="1" applyBorder="1" applyAlignment="1">
      <alignment horizontal="centerContinuous"/>
    </xf>
    <xf numFmtId="0" fontId="3" fillId="0" borderId="16" xfId="0" applyNumberFormat="1" applyFont="1" applyFill="1" applyBorder="1" applyAlignment="1">
      <alignment horizontal="center"/>
    </xf>
    <xf numFmtId="0" fontId="2" fillId="0" borderId="15" xfId="0" applyNumberFormat="1" applyFont="1" applyFill="1" applyBorder="1" applyAlignment="1">
      <alignment horizontal="centerContinuous"/>
    </xf>
    <xf numFmtId="0" fontId="5" fillId="0" borderId="15" xfId="0" applyNumberFormat="1" applyFont="1" applyFill="1" applyBorder="1" applyAlignment="1"/>
    <xf numFmtId="3" fontId="2" fillId="0" borderId="9" xfId="0" applyNumberFormat="1" applyFont="1" applyFill="1" applyBorder="1" applyAlignment="1"/>
    <xf numFmtId="0" fontId="3" fillId="0" borderId="18" xfId="0" applyNumberFormat="1" applyFont="1" applyFill="1" applyBorder="1" applyAlignment="1"/>
    <xf numFmtId="0" fontId="2" fillId="0" borderId="19" xfId="0" applyNumberFormat="1" applyFont="1" applyFill="1" applyBorder="1" applyAlignment="1"/>
    <xf numFmtId="0" fontId="3" fillId="0" borderId="20" xfId="0" applyNumberFormat="1" applyFont="1" applyFill="1" applyBorder="1" applyAlignment="1">
      <alignment horizontal="centerContinuous"/>
    </xf>
    <xf numFmtId="0" fontId="3" fillId="0" borderId="19" xfId="0" applyNumberFormat="1" applyFont="1" applyFill="1" applyBorder="1" applyAlignment="1">
      <alignment horizontal="centerContinuous"/>
    </xf>
    <xf numFmtId="0" fontId="3" fillId="0" borderId="21" xfId="0" applyNumberFormat="1" applyFont="1" applyFill="1" applyBorder="1" applyAlignment="1">
      <alignment horizontal="centerContinuous"/>
    </xf>
    <xf numFmtId="0" fontId="3" fillId="0" borderId="20" xfId="0" applyNumberFormat="1" applyFont="1" applyFill="1" applyBorder="1" applyAlignment="1">
      <alignment horizontal="center"/>
    </xf>
    <xf numFmtId="0" fontId="2" fillId="0" borderId="19" xfId="0" applyNumberFormat="1" applyFont="1" applyFill="1" applyBorder="1" applyAlignment="1">
      <alignment horizontal="centerContinuous"/>
    </xf>
    <xf numFmtId="0" fontId="5" fillId="0" borderId="19" xfId="0" applyNumberFormat="1" applyFont="1" applyFill="1" applyBorder="1" applyAlignment="1"/>
    <xf numFmtId="0" fontId="2" fillId="0" borderId="0" xfId="0" applyFont="1" applyFill="1" applyBorder="1" applyAlignment="1"/>
    <xf numFmtId="0" fontId="3" fillId="0" borderId="22" xfId="0" applyNumberFormat="1" applyFont="1" applyFill="1" applyBorder="1" applyAlignment="1"/>
    <xf numFmtId="0" fontId="3" fillId="0" borderId="15" xfId="0" applyNumberFormat="1" applyFont="1" applyFill="1" applyBorder="1" applyAlignment="1"/>
    <xf numFmtId="0" fontId="3" fillId="0" borderId="23" xfId="0" applyNumberFormat="1" applyFont="1" applyFill="1" applyBorder="1" applyAlignment="1"/>
    <xf numFmtId="0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/>
    <xf numFmtId="164" fontId="3" fillId="0" borderId="22" xfId="0" applyNumberFormat="1" applyFont="1" applyFill="1" applyBorder="1" applyAlignment="1"/>
    <xf numFmtId="0" fontId="3" fillId="0" borderId="24" xfId="0" applyNumberFormat="1" applyFont="1" applyFill="1" applyBorder="1" applyAlignment="1"/>
    <xf numFmtId="3" fontId="3" fillId="0" borderId="0" xfId="0" applyNumberFormat="1" applyFont="1" applyFill="1" applyBorder="1" applyAlignment="1"/>
    <xf numFmtId="5" fontId="3" fillId="0" borderId="0" xfId="0" applyNumberFormat="1" applyFont="1" applyFill="1" applyBorder="1" applyAlignment="1"/>
    <xf numFmtId="42" fontId="3" fillId="0" borderId="0" xfId="0" applyNumberFormat="1" applyFont="1" applyFill="1" applyBorder="1" applyAlignment="1"/>
    <xf numFmtId="0" fontId="2" fillId="0" borderId="25" xfId="0" applyFont="1" applyFill="1" applyBorder="1" applyAlignment="1"/>
    <xf numFmtId="0" fontId="3" fillId="0" borderId="26" xfId="0" applyNumberFormat="1" applyFont="1" applyFill="1" applyBorder="1" applyAlignment="1"/>
    <xf numFmtId="0" fontId="2" fillId="0" borderId="27" xfId="0" applyNumberFormat="1" applyFont="1" applyFill="1" applyBorder="1" applyAlignment="1"/>
    <xf numFmtId="0" fontId="2" fillId="0" borderId="25" xfId="0" applyNumberFormat="1" applyFont="1" applyFill="1" applyBorder="1" applyAlignment="1"/>
    <xf numFmtId="0" fontId="4" fillId="0" borderId="25" xfId="0" applyFont="1" applyFill="1" applyBorder="1" applyAlignment="1">
      <alignment wrapText="1"/>
    </xf>
    <xf numFmtId="0" fontId="2" fillId="0" borderId="25" xfId="0" applyFont="1" applyFill="1" applyBorder="1" applyAlignment="1">
      <alignment wrapText="1"/>
    </xf>
    <xf numFmtId="0" fontId="2" fillId="0" borderId="26" xfId="0" applyNumberFormat="1" applyFont="1" applyFill="1" applyBorder="1" applyAlignment="1"/>
    <xf numFmtId="0" fontId="2" fillId="0" borderId="28" xfId="0" applyNumberFormat="1" applyFont="1" applyFill="1" applyBorder="1" applyAlignment="1"/>
    <xf numFmtId="0" fontId="2" fillId="0" borderId="29" xfId="0" applyNumberFormat="1" applyFont="1" applyFill="1" applyBorder="1" applyAlignment="1"/>
    <xf numFmtId="0" fontId="4" fillId="0" borderId="25" xfId="0" applyFont="1" applyFill="1" applyBorder="1" applyAlignment="1">
      <alignment horizontal="left" wrapText="1"/>
    </xf>
    <xf numFmtId="0" fontId="2" fillId="0" borderId="19" xfId="0" applyFont="1" applyFill="1" applyBorder="1" applyAlignment="1"/>
    <xf numFmtId="3" fontId="2" fillId="0" borderId="19" xfId="0" applyNumberFormat="1" applyFont="1" applyFill="1" applyBorder="1" applyAlignment="1"/>
    <xf numFmtId="3" fontId="2" fillId="0" borderId="0" xfId="0" applyNumberFormat="1" applyFont="1" applyFill="1" applyBorder="1" applyAlignment="1"/>
    <xf numFmtId="0" fontId="2" fillId="0" borderId="30" xfId="0" applyNumberFormat="1" applyFont="1" applyFill="1" applyBorder="1" applyAlignment="1"/>
    <xf numFmtId="0" fontId="3" fillId="0" borderId="18" xfId="0" applyNumberFormat="1" applyFont="1" applyFill="1" applyBorder="1" applyAlignment="1">
      <alignment horizontal="center"/>
    </xf>
    <xf numFmtId="0" fontId="3" fillId="0" borderId="11" xfId="0" applyNumberFormat="1" applyFont="1" applyFill="1" applyBorder="1" applyAlignment="1">
      <alignment horizontal="center" wrapText="1"/>
    </xf>
    <xf numFmtId="0" fontId="5" fillId="0" borderId="18" xfId="0" applyNumberFormat="1" applyFont="1" applyFill="1" applyBorder="1" applyAlignment="1"/>
    <xf numFmtId="0" fontId="2" fillId="0" borderId="18" xfId="0" applyNumberFormat="1" applyFont="1" applyFill="1" applyBorder="1" applyAlignment="1"/>
    <xf numFmtId="164" fontId="3" fillId="0" borderId="9" xfId="0" applyNumberFormat="1" applyFont="1" applyFill="1" applyBorder="1" applyAlignment="1"/>
    <xf numFmtId="164" fontId="3" fillId="0" borderId="31" xfId="0" applyNumberFormat="1" applyFont="1" applyFill="1" applyBorder="1" applyAlignment="1"/>
    <xf numFmtId="5" fontId="3" fillId="0" borderId="22" xfId="0" applyNumberFormat="1" applyFont="1" applyFill="1" applyBorder="1" applyAlignment="1"/>
    <xf numFmtId="5" fontId="3" fillId="0" borderId="12" xfId="0" applyNumberFormat="1" applyFont="1" applyFill="1" applyBorder="1" applyAlignment="1"/>
    <xf numFmtId="164" fontId="2" fillId="0" borderId="0" xfId="0" applyNumberFormat="1" applyFont="1" applyFill="1" applyBorder="1" applyAlignment="1"/>
    <xf numFmtId="5" fontId="2" fillId="0" borderId="14" xfId="0" applyNumberFormat="1" applyFont="1" applyBorder="1"/>
    <xf numFmtId="5" fontId="3" fillId="0" borderId="25" xfId="0" applyNumberFormat="1" applyFont="1" applyFill="1" applyBorder="1" applyAlignment="1"/>
    <xf numFmtId="5" fontId="3" fillId="0" borderId="14" xfId="0" applyNumberFormat="1" applyFont="1" applyFill="1" applyBorder="1" applyAlignment="1"/>
    <xf numFmtId="0" fontId="0" fillId="0" borderId="0" xfId="0" applyAlignment="1">
      <alignment horizontal="left" inden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IV175"/>
  <sheetViews>
    <sheetView tabSelected="1" showOutlineSymbols="0" view="pageBreakPreview" zoomScaleNormal="100" zoomScaleSheetLayoutView="100" workbookViewId="0">
      <pane xSplit="1" ySplit="9" topLeftCell="B53" activePane="bottomRight" state="frozen"/>
      <selection pane="topRight" activeCell="B1" sqref="B1"/>
      <selection pane="bottomLeft" activeCell="A11" sqref="A11"/>
      <selection pane="bottomRight" activeCell="I92" sqref="I92"/>
    </sheetView>
  </sheetViews>
  <sheetFormatPr defaultColWidth="15.796875" defaultRowHeight="11.25"/>
  <cols>
    <col min="1" max="1" width="33.796875" style="75" customWidth="1"/>
    <col min="2" max="2" width="18.59765625" style="2" customWidth="1"/>
    <col min="3" max="3" width="15" style="2" customWidth="1"/>
    <col min="4" max="4" width="19" style="2" customWidth="1"/>
    <col min="5" max="5" width="13.796875" style="2" customWidth="1"/>
    <col min="6" max="6" width="15" style="2" customWidth="1"/>
    <col min="7" max="7" width="15.59765625" style="2" bestFit="1" customWidth="1"/>
    <col min="8" max="8" width="13.59765625" style="2" customWidth="1"/>
    <col min="9" max="9" width="18.796875" style="2" customWidth="1"/>
    <col min="10" max="10" width="25.796875" style="2" customWidth="1"/>
    <col min="11" max="11" width="20.59765625" style="2" customWidth="1"/>
    <col min="12" max="16384" width="15.796875" style="2"/>
  </cols>
  <sheetData>
    <row r="1" spans="1:16" ht="12.75" customHeight="1">
      <c r="A1" s="61" t="s">
        <v>70</v>
      </c>
      <c r="B1" s="20"/>
    </row>
    <row r="2" spans="1:16" ht="12.75" customHeight="1">
      <c r="A2" s="61" t="s">
        <v>118</v>
      </c>
      <c r="B2" s="20"/>
    </row>
    <row r="3" spans="1:16" ht="12.75" customHeight="1" thickBot="1">
      <c r="A3" s="62"/>
      <c r="B3" s="62"/>
      <c r="C3" s="8"/>
      <c r="D3" s="8"/>
      <c r="E3" s="8"/>
      <c r="F3" s="8"/>
      <c r="G3" s="8"/>
      <c r="H3" s="8"/>
      <c r="I3" s="8"/>
      <c r="J3" s="8"/>
      <c r="K3" s="8"/>
    </row>
    <row r="4" spans="1:16" s="54" customFormat="1" ht="12.75" customHeight="1" thickTop="1">
      <c r="A4" s="74"/>
      <c r="B4" s="56" t="s">
        <v>74</v>
      </c>
      <c r="C4" s="56"/>
      <c r="D4" s="55" t="s">
        <v>72</v>
      </c>
      <c r="E4" s="56"/>
      <c r="F4" s="57"/>
      <c r="G4" s="55" t="s">
        <v>73</v>
      </c>
      <c r="H4" s="56"/>
      <c r="I4" s="58" t="s">
        <v>86</v>
      </c>
      <c r="J4" s="55" t="s">
        <v>75</v>
      </c>
      <c r="K4" s="59"/>
      <c r="L4" s="60"/>
      <c r="M4" s="60"/>
      <c r="N4" s="60"/>
      <c r="O4" s="60"/>
      <c r="P4" s="60"/>
    </row>
    <row r="5" spans="1:16" ht="12.75" customHeight="1">
      <c r="B5" s="53"/>
      <c r="C5" s="7"/>
      <c r="E5" s="8"/>
      <c r="F5" s="9"/>
      <c r="H5" s="10"/>
      <c r="I5" s="11" t="s">
        <v>80</v>
      </c>
      <c r="J5" s="12"/>
      <c r="K5" s="6"/>
      <c r="L5" s="4"/>
      <c r="M5" s="4"/>
      <c r="N5" s="4"/>
      <c r="O5" s="4"/>
      <c r="P5" s="4"/>
    </row>
    <row r="6" spans="1:16" ht="12.75" customHeight="1">
      <c r="B6" s="63"/>
      <c r="C6" s="13"/>
      <c r="D6" s="11" t="s">
        <v>80</v>
      </c>
      <c r="E6" s="14"/>
      <c r="F6" s="15"/>
      <c r="G6" s="16"/>
      <c r="H6" s="17"/>
      <c r="I6" s="5" t="s">
        <v>81</v>
      </c>
      <c r="J6" s="18"/>
      <c r="K6" s="19"/>
      <c r="L6" s="4"/>
      <c r="M6" s="4"/>
      <c r="N6" s="4"/>
      <c r="O6" s="4"/>
      <c r="P6" s="4"/>
    </row>
    <row r="7" spans="1:16" s="20" customFormat="1" ht="12.75" customHeight="1">
      <c r="A7" s="75"/>
      <c r="B7" s="64"/>
      <c r="C7" s="5" t="s">
        <v>1</v>
      </c>
      <c r="D7" s="5" t="s">
        <v>81</v>
      </c>
      <c r="E7" s="21"/>
      <c r="F7" s="21"/>
      <c r="G7" s="5"/>
      <c r="H7" s="5" t="s">
        <v>1</v>
      </c>
      <c r="I7" s="5" t="s">
        <v>82</v>
      </c>
      <c r="J7" s="22"/>
      <c r="K7" s="22"/>
      <c r="L7" s="23"/>
      <c r="M7" s="23"/>
      <c r="N7" s="23"/>
      <c r="O7" s="23"/>
      <c r="P7" s="23"/>
    </row>
    <row r="8" spans="1:16" ht="12.75" customHeight="1">
      <c r="B8" s="64"/>
      <c r="C8" s="5" t="s">
        <v>2</v>
      </c>
      <c r="D8" s="5" t="s">
        <v>3</v>
      </c>
      <c r="E8" s="21"/>
      <c r="F8" s="21"/>
      <c r="G8" s="5" t="s">
        <v>4</v>
      </c>
      <c r="H8" s="5" t="s">
        <v>2</v>
      </c>
      <c r="I8" s="5" t="s">
        <v>78</v>
      </c>
      <c r="J8" s="5" t="s">
        <v>83</v>
      </c>
      <c r="K8" s="24" t="s">
        <v>5</v>
      </c>
      <c r="L8" s="4"/>
      <c r="M8" s="4"/>
      <c r="N8" s="4"/>
      <c r="O8" s="4"/>
      <c r="P8" s="4"/>
    </row>
    <row r="9" spans="1:16" s="89" customFormat="1" ht="12.75" customHeight="1">
      <c r="A9" s="85" t="s">
        <v>6</v>
      </c>
      <c r="B9" s="86" t="s">
        <v>7</v>
      </c>
      <c r="C9" s="27" t="s">
        <v>8</v>
      </c>
      <c r="D9" s="27" t="s">
        <v>9</v>
      </c>
      <c r="E9" s="27" t="s">
        <v>10</v>
      </c>
      <c r="F9" s="27" t="s">
        <v>11</v>
      </c>
      <c r="G9" s="27" t="s">
        <v>0</v>
      </c>
      <c r="H9" s="27" t="s">
        <v>8</v>
      </c>
      <c r="I9" s="87" t="s">
        <v>79</v>
      </c>
      <c r="J9" s="26" t="s">
        <v>12</v>
      </c>
      <c r="K9" s="27" t="s">
        <v>12</v>
      </c>
      <c r="L9" s="88"/>
      <c r="M9" s="88"/>
      <c r="N9" s="88"/>
      <c r="O9" s="88"/>
      <c r="P9" s="88"/>
    </row>
    <row r="10" spans="1:16" s="20" customFormat="1" ht="12.75" customHeight="1">
      <c r="A10" s="75"/>
      <c r="B10" s="8"/>
      <c r="C10" s="21"/>
      <c r="D10" s="21"/>
      <c r="E10" s="21"/>
      <c r="F10" s="21"/>
      <c r="G10" s="21"/>
      <c r="H10" s="21"/>
      <c r="I10" s="21"/>
      <c r="J10" s="28"/>
      <c r="K10" s="52"/>
      <c r="L10" s="23"/>
      <c r="M10" s="23"/>
      <c r="N10" s="23"/>
      <c r="O10" s="23"/>
      <c r="P10" s="23"/>
    </row>
    <row r="11" spans="1:16" s="20" customFormat="1" ht="33.75" customHeight="1">
      <c r="A11" s="76" t="s">
        <v>13</v>
      </c>
      <c r="B11" s="8"/>
      <c r="C11" s="21"/>
      <c r="D11" s="21"/>
      <c r="E11" s="21"/>
      <c r="F11" s="21"/>
      <c r="G11" s="21"/>
      <c r="H11" s="21"/>
      <c r="I11" s="21"/>
      <c r="J11" s="21"/>
      <c r="K11" s="22"/>
    </row>
    <row r="12" spans="1:16" s="20" customFormat="1" ht="12.75" customHeight="1">
      <c r="A12" s="77"/>
      <c r="B12" s="8"/>
      <c r="C12" s="21"/>
      <c r="D12" s="21"/>
      <c r="E12" s="21"/>
      <c r="F12" s="21"/>
      <c r="G12" s="21"/>
      <c r="H12" s="21"/>
      <c r="I12" s="21"/>
      <c r="J12" s="21"/>
      <c r="K12" s="22"/>
    </row>
    <row r="13" spans="1:16" ht="12.75" customHeight="1">
      <c r="A13" s="75" t="s">
        <v>91</v>
      </c>
      <c r="B13" s="66">
        <v>11708335</v>
      </c>
      <c r="C13" s="37">
        <v>0</v>
      </c>
      <c r="D13" s="37">
        <v>785079</v>
      </c>
      <c r="E13" s="37">
        <v>0</v>
      </c>
      <c r="F13" s="37">
        <v>80000</v>
      </c>
      <c r="G13" s="37">
        <v>505353</v>
      </c>
      <c r="H13" s="37">
        <v>0</v>
      </c>
      <c r="I13" s="37">
        <v>27890</v>
      </c>
      <c r="J13" s="37">
        <v>9766174</v>
      </c>
      <c r="K13" s="43">
        <v>13106657</v>
      </c>
    </row>
    <row r="14" spans="1:16" ht="12.75" customHeight="1">
      <c r="A14" s="75" t="s">
        <v>92</v>
      </c>
      <c r="B14" s="66">
        <v>18589498</v>
      </c>
      <c r="C14" s="37">
        <v>0</v>
      </c>
      <c r="D14" s="37">
        <v>2591487</v>
      </c>
      <c r="E14" s="37">
        <v>0</v>
      </c>
      <c r="F14" s="31">
        <v>831870</v>
      </c>
      <c r="G14" s="31">
        <v>1058862</v>
      </c>
      <c r="H14" s="30">
        <v>1500</v>
      </c>
      <c r="I14" s="31">
        <v>863865</v>
      </c>
      <c r="J14" s="31">
        <v>12223890</v>
      </c>
      <c r="K14" s="40">
        <v>23935582</v>
      </c>
    </row>
    <row r="15" spans="1:16" ht="12.75" customHeight="1">
      <c r="A15" s="75" t="s">
        <v>93</v>
      </c>
      <c r="B15" s="66">
        <v>24051608</v>
      </c>
      <c r="C15" s="37">
        <v>0</v>
      </c>
      <c r="D15" s="37">
        <v>4509356</v>
      </c>
      <c r="E15" s="37">
        <v>0</v>
      </c>
      <c r="F15" s="37">
        <v>656660</v>
      </c>
      <c r="G15" s="37">
        <v>2816775</v>
      </c>
      <c r="H15" s="37">
        <v>8000</v>
      </c>
      <c r="I15" s="37">
        <v>2547611</v>
      </c>
      <c r="J15" s="37">
        <v>19008419</v>
      </c>
      <c r="K15" s="40">
        <v>34590010</v>
      </c>
    </row>
    <row r="16" spans="1:16" ht="12.75" customHeight="1">
      <c r="A16" s="75" t="s">
        <v>94</v>
      </c>
      <c r="B16" s="66">
        <v>97805339</v>
      </c>
      <c r="C16" s="37">
        <v>130637</v>
      </c>
      <c r="D16" s="37">
        <v>25034045</v>
      </c>
      <c r="E16" s="37">
        <v>0</v>
      </c>
      <c r="F16" s="37">
        <v>9068684</v>
      </c>
      <c r="G16" s="37">
        <v>7827354</v>
      </c>
      <c r="H16" s="37">
        <v>26000</v>
      </c>
      <c r="I16" s="37">
        <v>12146384</v>
      </c>
      <c r="J16" s="37">
        <v>62512644</v>
      </c>
      <c r="K16" s="43">
        <v>152304986</v>
      </c>
    </row>
    <row r="17" spans="1:12" ht="12.75" customHeight="1">
      <c r="A17" s="75" t="s">
        <v>95</v>
      </c>
      <c r="B17" s="66">
        <v>27611195.940000001</v>
      </c>
      <c r="C17" s="37">
        <v>137525</v>
      </c>
      <c r="D17" s="37">
        <v>22850943.199999999</v>
      </c>
      <c r="E17" s="37">
        <v>871813</v>
      </c>
      <c r="F17" s="37">
        <v>11389114</v>
      </c>
      <c r="G17" s="37">
        <v>3558922</v>
      </c>
      <c r="H17" s="37">
        <v>3000</v>
      </c>
      <c r="I17" s="37">
        <v>12487045</v>
      </c>
      <c r="J17" s="37">
        <v>17211448.98</v>
      </c>
      <c r="K17" s="43">
        <v>78769033.140000001</v>
      </c>
    </row>
    <row r="18" spans="1:12" ht="12.75" customHeight="1">
      <c r="A18" s="75" t="s">
        <v>96</v>
      </c>
      <c r="B18" s="66">
        <v>25496178</v>
      </c>
      <c r="C18" s="37">
        <v>0</v>
      </c>
      <c r="D18" s="37">
        <v>6375504</v>
      </c>
      <c r="E18" s="37">
        <v>0</v>
      </c>
      <c r="F18" s="37">
        <v>1798752</v>
      </c>
      <c r="G18" s="37">
        <v>4562308</v>
      </c>
      <c r="H18" s="37">
        <v>2000</v>
      </c>
      <c r="I18" s="37">
        <v>1570802</v>
      </c>
      <c r="J18" s="37">
        <v>18642906</v>
      </c>
      <c r="K18" s="43">
        <v>39803544</v>
      </c>
    </row>
    <row r="19" spans="1:12" ht="12.75" customHeight="1">
      <c r="A19" s="75" t="s">
        <v>97</v>
      </c>
      <c r="B19" s="66">
        <v>37887960</v>
      </c>
      <c r="C19" s="37">
        <v>165011</v>
      </c>
      <c r="D19" s="37">
        <v>12608441</v>
      </c>
      <c r="E19" s="37">
        <v>45800</v>
      </c>
      <c r="F19" s="37">
        <v>1615845</v>
      </c>
      <c r="G19" s="37">
        <v>3327210</v>
      </c>
      <c r="H19" s="37">
        <v>28000</v>
      </c>
      <c r="I19" s="37">
        <v>6371069</v>
      </c>
      <c r="J19" s="37">
        <v>23284832</v>
      </c>
      <c r="K19" s="43">
        <v>61856325</v>
      </c>
    </row>
    <row r="20" spans="1:12" ht="12.75" customHeight="1">
      <c r="A20" s="75" t="s">
        <v>98</v>
      </c>
      <c r="B20" s="66">
        <v>45746076</v>
      </c>
      <c r="C20" s="37">
        <v>0</v>
      </c>
      <c r="D20" s="37">
        <v>16172409</v>
      </c>
      <c r="E20" s="37">
        <v>0</v>
      </c>
      <c r="F20" s="37">
        <v>3193297</v>
      </c>
      <c r="G20" s="37">
        <v>4509790</v>
      </c>
      <c r="H20" s="37">
        <v>25500</v>
      </c>
      <c r="I20" s="37">
        <v>3378463</v>
      </c>
      <c r="J20" s="37">
        <v>28165839</v>
      </c>
      <c r="K20" s="43">
        <v>72783340</v>
      </c>
    </row>
    <row r="21" spans="1:12" ht="12.75" customHeight="1">
      <c r="A21" s="75" t="s">
        <v>99</v>
      </c>
      <c r="B21" s="66">
        <v>20135051</v>
      </c>
      <c r="C21" s="37">
        <v>112149</v>
      </c>
      <c r="D21" s="37">
        <v>22477728</v>
      </c>
      <c r="E21" s="37">
        <v>282034</v>
      </c>
      <c r="F21" s="37">
        <v>2216325</v>
      </c>
      <c r="G21" s="37">
        <v>4479094</v>
      </c>
      <c r="H21" s="37">
        <v>3000</v>
      </c>
      <c r="I21" s="37">
        <v>3746788</v>
      </c>
      <c r="J21" s="37">
        <v>13878528</v>
      </c>
      <c r="K21" s="43">
        <v>53337020</v>
      </c>
    </row>
    <row r="22" spans="1:12" ht="12.75" customHeight="1">
      <c r="A22" s="75" t="s">
        <v>100</v>
      </c>
      <c r="B22" s="66">
        <v>62972590</v>
      </c>
      <c r="C22" s="37">
        <v>562628</v>
      </c>
      <c r="D22" s="37">
        <v>12494620</v>
      </c>
      <c r="E22" s="37">
        <v>0</v>
      </c>
      <c r="F22" s="37">
        <v>2228544</v>
      </c>
      <c r="G22" s="37">
        <v>5574236</v>
      </c>
      <c r="H22" s="37">
        <v>0</v>
      </c>
      <c r="I22" s="37">
        <v>6524939</v>
      </c>
      <c r="J22" s="37">
        <v>34302618</v>
      </c>
      <c r="K22" s="43">
        <v>89794929</v>
      </c>
    </row>
    <row r="23" spans="1:12" ht="12.75" customHeight="1">
      <c r="A23" s="75" t="s">
        <v>103</v>
      </c>
      <c r="B23" s="66">
        <v>178568221</v>
      </c>
      <c r="C23" s="37">
        <v>1094404</v>
      </c>
      <c r="D23" s="37">
        <v>97323267</v>
      </c>
      <c r="E23" s="37">
        <v>985583</v>
      </c>
      <c r="F23" s="37">
        <v>44706790</v>
      </c>
      <c r="G23" s="37">
        <v>13658208</v>
      </c>
      <c r="H23" s="37">
        <v>33500</v>
      </c>
      <c r="I23" s="37">
        <v>22531210</v>
      </c>
      <c r="J23" s="37">
        <v>89899760</v>
      </c>
      <c r="K23" s="43">
        <v>357773279</v>
      </c>
    </row>
    <row r="24" spans="1:12" ht="12.75" customHeight="1">
      <c r="A24" s="75" t="s">
        <v>101</v>
      </c>
      <c r="B24" s="66">
        <v>117700497.28232396</v>
      </c>
      <c r="C24" s="37">
        <v>490505.5</v>
      </c>
      <c r="D24" s="37">
        <v>31970500.109999999</v>
      </c>
      <c r="E24" s="37">
        <v>656052.44999999995</v>
      </c>
      <c r="F24" s="37">
        <v>7933840.8799999999</v>
      </c>
      <c r="G24" s="37">
        <v>3644091.21</v>
      </c>
      <c r="H24" s="37">
        <v>0</v>
      </c>
      <c r="I24" s="37">
        <v>10291495.68</v>
      </c>
      <c r="J24" s="37">
        <v>53154766.442323968</v>
      </c>
      <c r="K24" s="43">
        <v>172196477.61232397</v>
      </c>
    </row>
    <row r="25" spans="1:12" ht="12.75" customHeight="1">
      <c r="A25" s="75" t="s">
        <v>102</v>
      </c>
      <c r="B25" s="66">
        <v>85113249.079999998</v>
      </c>
      <c r="C25" s="37">
        <v>0</v>
      </c>
      <c r="D25" s="37">
        <v>17249181.990000002</v>
      </c>
      <c r="E25" s="37">
        <v>0</v>
      </c>
      <c r="F25" s="37">
        <v>6391720.9000000004</v>
      </c>
      <c r="G25" s="37">
        <v>3477924.8</v>
      </c>
      <c r="H25" s="37">
        <v>12157.6</v>
      </c>
      <c r="I25" s="37">
        <v>7289921.2599999998</v>
      </c>
      <c r="J25" s="37">
        <v>46968199.049999997</v>
      </c>
      <c r="K25" s="43">
        <v>119521998.03</v>
      </c>
    </row>
    <row r="26" spans="1:12" ht="12.75" customHeight="1">
      <c r="A26" s="77" t="s">
        <v>24</v>
      </c>
      <c r="B26" s="66">
        <f>SUM(B13:B25)</f>
        <v>753385798.30232406</v>
      </c>
      <c r="C26" s="66">
        <f t="shared" ref="C26:K26" si="0">SUM(C13:C25)</f>
        <v>2692859.5</v>
      </c>
      <c r="D26" s="66">
        <f t="shared" si="0"/>
        <v>272442561.30000001</v>
      </c>
      <c r="E26" s="66">
        <f t="shared" si="0"/>
        <v>2841282.45</v>
      </c>
      <c r="F26" s="66">
        <f t="shared" si="0"/>
        <v>92111442.780000001</v>
      </c>
      <c r="G26" s="66">
        <f t="shared" si="0"/>
        <v>59000128.009999998</v>
      </c>
      <c r="H26" s="66">
        <f t="shared" si="0"/>
        <v>142657.60000000001</v>
      </c>
      <c r="I26" s="66">
        <f t="shared" si="0"/>
        <v>89777482.940000013</v>
      </c>
      <c r="J26" s="66">
        <f t="shared" si="0"/>
        <v>429020024.47232401</v>
      </c>
      <c r="K26" s="66">
        <f t="shared" si="0"/>
        <v>1269773180.7823238</v>
      </c>
    </row>
    <row r="27" spans="1:12" ht="12.75" customHeight="1">
      <c r="B27" s="66"/>
      <c r="C27" s="32"/>
      <c r="D27" s="32"/>
      <c r="E27" s="32"/>
      <c r="F27" s="32"/>
      <c r="G27" s="32"/>
      <c r="H27" s="32"/>
      <c r="I27" s="32"/>
      <c r="J27" s="32"/>
      <c r="K27" s="41"/>
    </row>
    <row r="28" spans="1:12" ht="34.5" customHeight="1">
      <c r="A28" s="76" t="s">
        <v>25</v>
      </c>
      <c r="B28" s="66"/>
      <c r="C28" s="32"/>
      <c r="D28" s="32"/>
      <c r="E28" s="32"/>
      <c r="F28" s="32"/>
      <c r="G28" s="32"/>
      <c r="H28" s="32"/>
      <c r="I28" s="32"/>
      <c r="J28" s="32"/>
      <c r="K28" s="41"/>
    </row>
    <row r="29" spans="1:12" ht="12.75" customHeight="1">
      <c r="A29" s="77"/>
      <c r="B29" s="66"/>
      <c r="C29" s="32"/>
      <c r="D29" s="32"/>
      <c r="E29" s="32"/>
      <c r="F29" s="32"/>
      <c r="G29" s="32"/>
      <c r="H29" s="32"/>
      <c r="I29" s="32"/>
      <c r="J29" s="32"/>
      <c r="K29" s="41"/>
    </row>
    <row r="30" spans="1:12" ht="12.75" customHeight="1">
      <c r="A30" s="75" t="s">
        <v>104</v>
      </c>
      <c r="B30" s="66">
        <v>9783956</v>
      </c>
      <c r="C30" s="37">
        <v>104115</v>
      </c>
      <c r="D30" s="37">
        <v>671256</v>
      </c>
      <c r="E30" s="37">
        <v>0</v>
      </c>
      <c r="F30" s="37">
        <v>85312</v>
      </c>
      <c r="G30" s="37">
        <v>998275</v>
      </c>
      <c r="H30" s="37">
        <v>0</v>
      </c>
      <c r="I30" s="37">
        <v>181090</v>
      </c>
      <c r="J30" s="37">
        <v>7750270</v>
      </c>
      <c r="K30" s="43">
        <v>11719889</v>
      </c>
      <c r="L30" s="98"/>
    </row>
    <row r="31" spans="1:12" ht="12.75" customHeight="1">
      <c r="A31" s="75" t="s">
        <v>105</v>
      </c>
      <c r="B31" s="66">
        <v>9027894</v>
      </c>
      <c r="C31" s="37">
        <v>0</v>
      </c>
      <c r="D31" s="37">
        <v>255166.26</v>
      </c>
      <c r="E31" s="37">
        <v>0</v>
      </c>
      <c r="F31" s="37">
        <v>98748</v>
      </c>
      <c r="G31" s="37">
        <v>1181372.97</v>
      </c>
      <c r="H31" s="37">
        <v>0</v>
      </c>
      <c r="I31" s="37">
        <v>234571.67</v>
      </c>
      <c r="J31" s="37">
        <v>5994241.4800000004</v>
      </c>
      <c r="K31" s="43">
        <v>10797752.9</v>
      </c>
      <c r="L31" s="98"/>
    </row>
    <row r="32" spans="1:12" ht="12.75" customHeight="1">
      <c r="A32" s="75" t="s">
        <v>106</v>
      </c>
      <c r="B32" s="66">
        <v>11213458</v>
      </c>
      <c r="C32" s="37">
        <v>0</v>
      </c>
      <c r="D32" s="37">
        <v>1081328</v>
      </c>
      <c r="E32" s="37">
        <v>0</v>
      </c>
      <c r="F32" s="37">
        <v>287352</v>
      </c>
      <c r="G32" s="37">
        <v>2128836</v>
      </c>
      <c r="H32" s="37">
        <v>4000</v>
      </c>
      <c r="I32" s="37">
        <v>232516</v>
      </c>
      <c r="J32" s="37">
        <v>8853493</v>
      </c>
      <c r="K32" s="43">
        <v>14943490</v>
      </c>
      <c r="L32" s="98"/>
    </row>
    <row r="33" spans="1:12" ht="12.75" customHeight="1">
      <c r="A33" s="75" t="s">
        <v>117</v>
      </c>
      <c r="B33" s="66">
        <v>4391542</v>
      </c>
      <c r="C33" s="37">
        <v>25760</v>
      </c>
      <c r="D33" s="37">
        <v>225695</v>
      </c>
      <c r="E33" s="37">
        <v>0</v>
      </c>
      <c r="F33" s="37">
        <v>0</v>
      </c>
      <c r="G33" s="37">
        <v>2164435</v>
      </c>
      <c r="H33" s="37">
        <v>0</v>
      </c>
      <c r="I33" s="37">
        <v>367617</v>
      </c>
      <c r="J33" s="37">
        <v>3026990</v>
      </c>
      <c r="K33" s="43">
        <v>7149289</v>
      </c>
      <c r="L33" s="98"/>
    </row>
    <row r="34" spans="1:12" ht="12.75" customHeight="1">
      <c r="A34" s="72" t="s">
        <v>107</v>
      </c>
      <c r="B34" s="66">
        <v>30900111</v>
      </c>
      <c r="C34" s="37">
        <v>0</v>
      </c>
      <c r="D34" s="37">
        <v>1669269</v>
      </c>
      <c r="E34" s="37">
        <v>0</v>
      </c>
      <c r="F34" s="37">
        <v>238280</v>
      </c>
      <c r="G34" s="37">
        <v>5669546</v>
      </c>
      <c r="H34" s="37">
        <v>0</v>
      </c>
      <c r="I34" s="37">
        <v>760955</v>
      </c>
      <c r="J34" s="95">
        <v>23722600</v>
      </c>
      <c r="K34" s="94">
        <v>39238161</v>
      </c>
      <c r="L34" s="98"/>
    </row>
    <row r="35" spans="1:12" ht="12.75" customHeight="1">
      <c r="A35" s="75" t="s">
        <v>108</v>
      </c>
      <c r="B35" s="66">
        <v>9062073</v>
      </c>
      <c r="C35" s="37">
        <v>0</v>
      </c>
      <c r="D35" s="37">
        <v>881112</v>
      </c>
      <c r="E35" s="37">
        <v>0</v>
      </c>
      <c r="F35" s="37">
        <v>0</v>
      </c>
      <c r="G35" s="37">
        <v>1348796</v>
      </c>
      <c r="H35" s="37">
        <v>0</v>
      </c>
      <c r="I35" s="37">
        <v>318746</v>
      </c>
      <c r="J35" s="37">
        <v>7314353</v>
      </c>
      <c r="K35" s="43">
        <v>11610727</v>
      </c>
      <c r="L35" s="98"/>
    </row>
    <row r="36" spans="1:12" ht="12.75" customHeight="1">
      <c r="A36" s="75" t="s">
        <v>109</v>
      </c>
      <c r="B36" s="66">
        <v>6324262</v>
      </c>
      <c r="C36" s="37">
        <v>0</v>
      </c>
      <c r="D36" s="37">
        <v>509126</v>
      </c>
      <c r="E36" s="37">
        <v>0</v>
      </c>
      <c r="F36" s="37">
        <v>138697</v>
      </c>
      <c r="G36" s="37">
        <v>1084839</v>
      </c>
      <c r="H36" s="37">
        <v>3000</v>
      </c>
      <c r="I36" s="37">
        <v>384725</v>
      </c>
      <c r="J36" s="37">
        <v>5498243</v>
      </c>
      <c r="K36" s="43">
        <v>8441649</v>
      </c>
      <c r="L36" s="98"/>
    </row>
    <row r="37" spans="1:12" ht="12.75" customHeight="1">
      <c r="A37" s="72" t="s">
        <v>110</v>
      </c>
      <c r="B37" s="66">
        <v>10082984</v>
      </c>
      <c r="C37" s="37">
        <v>0</v>
      </c>
      <c r="D37" s="37">
        <v>609282</v>
      </c>
      <c r="E37" s="37">
        <v>0</v>
      </c>
      <c r="F37" s="37">
        <v>0</v>
      </c>
      <c r="G37" s="37">
        <v>1840116</v>
      </c>
      <c r="H37" s="37">
        <v>0</v>
      </c>
      <c r="I37" s="37">
        <v>296926</v>
      </c>
      <c r="J37" s="37">
        <v>8785035</v>
      </c>
      <c r="K37" s="43">
        <v>12829308</v>
      </c>
      <c r="L37" s="98"/>
    </row>
    <row r="38" spans="1:12" ht="12.75" customHeight="1">
      <c r="A38" s="75" t="s">
        <v>111</v>
      </c>
      <c r="B38" s="66">
        <v>5792194</v>
      </c>
      <c r="C38" s="37">
        <v>0</v>
      </c>
      <c r="D38" s="37">
        <v>298100</v>
      </c>
      <c r="E38" s="37">
        <v>0</v>
      </c>
      <c r="F38" s="37">
        <v>6600</v>
      </c>
      <c r="G38" s="37">
        <v>947519</v>
      </c>
      <c r="H38" s="37">
        <v>0</v>
      </c>
      <c r="I38" s="37">
        <v>221706</v>
      </c>
      <c r="J38" s="37">
        <v>4789887</v>
      </c>
      <c r="K38" s="43">
        <v>7266119</v>
      </c>
      <c r="L38" s="98"/>
    </row>
    <row r="39" spans="1:12" ht="12.75" customHeight="1">
      <c r="A39" s="75" t="s">
        <v>112</v>
      </c>
      <c r="B39" s="66">
        <v>30897057</v>
      </c>
      <c r="C39" s="37">
        <v>0</v>
      </c>
      <c r="D39" s="37">
        <v>650008</v>
      </c>
      <c r="E39" s="37">
        <v>0</v>
      </c>
      <c r="F39" s="37">
        <v>0</v>
      </c>
      <c r="G39" s="37">
        <v>4071590</v>
      </c>
      <c r="H39" s="37">
        <v>0</v>
      </c>
      <c r="I39" s="37">
        <v>554611</v>
      </c>
      <c r="J39" s="37">
        <v>22996068</v>
      </c>
      <c r="K39" s="43">
        <v>36849548</v>
      </c>
      <c r="L39" s="98"/>
    </row>
    <row r="40" spans="1:12" ht="12.75" customHeight="1">
      <c r="A40" s="75" t="s">
        <v>113</v>
      </c>
      <c r="B40" s="66">
        <v>7469781</v>
      </c>
      <c r="C40" s="37">
        <v>36414</v>
      </c>
      <c r="D40" s="37">
        <v>342269</v>
      </c>
      <c r="E40" s="37">
        <v>0</v>
      </c>
      <c r="F40" s="37">
        <v>0</v>
      </c>
      <c r="G40" s="37">
        <v>1963618</v>
      </c>
      <c r="H40" s="37">
        <v>0</v>
      </c>
      <c r="I40" s="37">
        <v>177306</v>
      </c>
      <c r="J40" s="37">
        <v>5904910</v>
      </c>
      <c r="K40" s="43">
        <v>9952974</v>
      </c>
      <c r="L40" s="98"/>
    </row>
    <row r="41" spans="1:12" ht="12.75" customHeight="1">
      <c r="A41" s="72" t="s">
        <v>114</v>
      </c>
      <c r="B41" s="66">
        <v>39284153</v>
      </c>
      <c r="C41" s="37">
        <v>417558</v>
      </c>
      <c r="D41" s="37">
        <v>1328149</v>
      </c>
      <c r="E41" s="37">
        <v>0</v>
      </c>
      <c r="F41" s="37">
        <v>780570</v>
      </c>
      <c r="G41" s="37">
        <v>2993292</v>
      </c>
      <c r="H41" s="37">
        <v>0</v>
      </c>
      <c r="I41" s="37">
        <v>316635</v>
      </c>
      <c r="J41" s="37">
        <v>33718215</v>
      </c>
      <c r="K41" s="43">
        <v>44741516</v>
      </c>
      <c r="L41" s="98"/>
    </row>
    <row r="42" spans="1:12" ht="12.75" customHeight="1">
      <c r="A42" s="75" t="s">
        <v>115</v>
      </c>
      <c r="B42" s="66">
        <v>12310839</v>
      </c>
      <c r="C42" s="37">
        <v>0</v>
      </c>
      <c r="D42" s="37">
        <v>620396</v>
      </c>
      <c r="E42" s="37">
        <v>0</v>
      </c>
      <c r="F42" s="37">
        <v>81845</v>
      </c>
      <c r="G42" s="37">
        <v>1519541</v>
      </c>
      <c r="H42" s="37">
        <v>0</v>
      </c>
      <c r="I42" s="37">
        <v>346085</v>
      </c>
      <c r="J42" s="37">
        <v>10196764</v>
      </c>
      <c r="K42" s="43">
        <v>14878706</v>
      </c>
      <c r="L42" s="98"/>
    </row>
    <row r="43" spans="1:12" ht="12.75" customHeight="1">
      <c r="A43" s="75" t="s">
        <v>116</v>
      </c>
      <c r="B43" s="66">
        <v>9779578.2700000014</v>
      </c>
      <c r="C43" s="37">
        <v>0</v>
      </c>
      <c r="D43" s="37">
        <v>779447.39</v>
      </c>
      <c r="E43" s="37">
        <v>0</v>
      </c>
      <c r="F43" s="37">
        <v>0</v>
      </c>
      <c r="G43" s="37">
        <v>1219366.26</v>
      </c>
      <c r="H43" s="37">
        <v>0</v>
      </c>
      <c r="I43" s="37">
        <v>303957.71000000002</v>
      </c>
      <c r="J43" s="37">
        <v>8576617.3600000013</v>
      </c>
      <c r="K43" s="43">
        <v>12082349.630000003</v>
      </c>
    </row>
    <row r="44" spans="1:12" ht="12.75" customHeight="1">
      <c r="A44" s="72" t="s">
        <v>24</v>
      </c>
      <c r="B44" s="66">
        <f>SUM(B30:B43)</f>
        <v>196319882.27000001</v>
      </c>
      <c r="C44" s="66">
        <f t="shared" ref="C44:K44" si="1">SUM(C30:C43)</f>
        <v>583847</v>
      </c>
      <c r="D44" s="66">
        <f t="shared" si="1"/>
        <v>9920603.6500000004</v>
      </c>
      <c r="E44" s="66">
        <f t="shared" si="1"/>
        <v>0</v>
      </c>
      <c r="F44" s="66">
        <f t="shared" si="1"/>
        <v>1717404</v>
      </c>
      <c r="G44" s="66">
        <f t="shared" si="1"/>
        <v>29131142.23</v>
      </c>
      <c r="H44" s="66">
        <f t="shared" si="1"/>
        <v>7000</v>
      </c>
      <c r="I44" s="66">
        <f t="shared" si="1"/>
        <v>4697447.38</v>
      </c>
      <c r="J44" s="66">
        <f t="shared" si="1"/>
        <v>157127686.84000003</v>
      </c>
      <c r="K44" s="66">
        <f t="shared" si="1"/>
        <v>242501478.53</v>
      </c>
    </row>
    <row r="45" spans="1:12" ht="12.75" customHeight="1">
      <c r="A45" s="72"/>
      <c r="B45" s="66"/>
      <c r="C45" s="31"/>
      <c r="D45" s="31"/>
      <c r="E45" s="32"/>
      <c r="F45" s="31"/>
      <c r="G45" s="31"/>
      <c r="H45" s="31"/>
      <c r="I45" s="31"/>
      <c r="J45" s="31"/>
      <c r="K45" s="34"/>
    </row>
    <row r="46" spans="1:12" ht="12.75" customHeight="1" thickBot="1">
      <c r="A46" s="78" t="s">
        <v>37</v>
      </c>
      <c r="B46" s="67">
        <f>SUM(B44,B26)</f>
        <v>949705680.57232404</v>
      </c>
      <c r="C46" s="67">
        <f t="shared" ref="C46:K46" si="2">SUM(C44,C26)</f>
        <v>3276706.5</v>
      </c>
      <c r="D46" s="67">
        <f t="shared" si="2"/>
        <v>282363164.94999999</v>
      </c>
      <c r="E46" s="67">
        <f t="shared" si="2"/>
        <v>2841282.45</v>
      </c>
      <c r="F46" s="67">
        <f t="shared" si="2"/>
        <v>93828846.780000001</v>
      </c>
      <c r="G46" s="67">
        <f t="shared" si="2"/>
        <v>88131270.239999995</v>
      </c>
      <c r="H46" s="67">
        <f t="shared" si="2"/>
        <v>149657.60000000001</v>
      </c>
      <c r="I46" s="67">
        <f t="shared" si="2"/>
        <v>94474930.320000008</v>
      </c>
      <c r="J46" s="67">
        <f t="shared" si="2"/>
        <v>586147711.31232405</v>
      </c>
      <c r="K46" s="67">
        <f t="shared" si="2"/>
        <v>1512274659.3123238</v>
      </c>
    </row>
    <row r="47" spans="1:12" ht="12.75" customHeight="1" thickTop="1">
      <c r="A47" s="82" t="s">
        <v>38</v>
      </c>
      <c r="B47" s="83"/>
      <c r="C47" s="36"/>
      <c r="D47" s="36"/>
      <c r="E47" s="36"/>
      <c r="F47" s="36"/>
      <c r="G47" s="36"/>
      <c r="H47" s="36"/>
      <c r="I47" s="36"/>
      <c r="J47" s="36"/>
      <c r="K47" s="36"/>
    </row>
    <row r="48" spans="1:12" ht="12.75" customHeight="1">
      <c r="A48" s="61" t="s">
        <v>39</v>
      </c>
      <c r="B48" s="84"/>
      <c r="D48" s="36"/>
      <c r="E48" s="36"/>
      <c r="F48" s="36"/>
      <c r="I48" s="36"/>
      <c r="J48" s="36"/>
      <c r="K48" s="36"/>
    </row>
    <row r="49" spans="1:16" ht="12.75" customHeight="1">
      <c r="A49" s="61"/>
      <c r="B49" s="84"/>
      <c r="D49" s="36"/>
      <c r="E49" s="36"/>
      <c r="F49" s="36"/>
      <c r="I49" s="36"/>
      <c r="J49" s="36"/>
      <c r="K49" s="36"/>
    </row>
    <row r="50" spans="1:16" ht="12.75" customHeight="1">
      <c r="A50" s="61" t="s">
        <v>71</v>
      </c>
      <c r="B50" s="20"/>
    </row>
    <row r="51" spans="1:16" ht="12.75" customHeight="1">
      <c r="A51" s="61" t="s">
        <v>90</v>
      </c>
      <c r="B51" s="20"/>
      <c r="L51" s="4"/>
      <c r="M51" s="4"/>
      <c r="N51" s="4"/>
      <c r="O51" s="4"/>
      <c r="P51" s="4"/>
    </row>
    <row r="52" spans="1:16" ht="12.75" customHeight="1">
      <c r="A52" s="53"/>
      <c r="B52" s="53"/>
      <c r="C52" s="3"/>
      <c r="D52" s="3"/>
      <c r="E52" s="3"/>
      <c r="F52" s="3"/>
      <c r="G52" s="3"/>
      <c r="H52" s="3"/>
      <c r="I52" s="3"/>
      <c r="J52" s="3"/>
      <c r="K52" s="3"/>
      <c r="L52" s="4"/>
      <c r="M52" s="4"/>
      <c r="N52" s="4"/>
      <c r="O52" s="4"/>
      <c r="P52" s="4"/>
    </row>
    <row r="53" spans="1:16" s="45" customFormat="1" ht="12.75" customHeight="1">
      <c r="A53" s="79"/>
      <c r="B53" s="47" t="s">
        <v>74</v>
      </c>
      <c r="C53" s="47"/>
      <c r="D53" s="46" t="s">
        <v>72</v>
      </c>
      <c r="E53" s="47"/>
      <c r="F53" s="48"/>
      <c r="G53" s="46" t="s">
        <v>73</v>
      </c>
      <c r="H53" s="47"/>
      <c r="I53" s="49" t="s">
        <v>86</v>
      </c>
      <c r="J53" s="46" t="s">
        <v>75</v>
      </c>
      <c r="K53" s="50"/>
      <c r="L53" s="51"/>
      <c r="M53" s="51"/>
      <c r="N53" s="51"/>
      <c r="O53" s="51"/>
      <c r="P53" s="51"/>
    </row>
    <row r="54" spans="1:16" ht="12.75" customHeight="1">
      <c r="B54" s="53"/>
      <c r="C54" s="7"/>
      <c r="E54" s="8"/>
      <c r="F54" s="9"/>
      <c r="H54" s="10"/>
      <c r="I54" s="11" t="s">
        <v>80</v>
      </c>
      <c r="J54" s="12"/>
      <c r="K54" s="6"/>
      <c r="L54" s="4"/>
      <c r="M54" s="4"/>
      <c r="N54" s="4"/>
      <c r="O54" s="4"/>
      <c r="P54" s="4"/>
    </row>
    <row r="55" spans="1:16" ht="12.75" customHeight="1">
      <c r="B55" s="63"/>
      <c r="C55" s="13"/>
      <c r="D55" s="11" t="s">
        <v>80</v>
      </c>
      <c r="E55" s="14"/>
      <c r="F55" s="15"/>
      <c r="G55" s="16"/>
      <c r="H55" s="17"/>
      <c r="I55" s="5" t="s">
        <v>81</v>
      </c>
      <c r="J55" s="18"/>
      <c r="K55" s="19"/>
      <c r="L55" s="4"/>
      <c r="M55" s="4"/>
      <c r="N55" s="4"/>
      <c r="O55" s="4"/>
      <c r="P55" s="4"/>
    </row>
    <row r="56" spans="1:16" ht="12.75" customHeight="1">
      <c r="B56" s="64"/>
      <c r="C56" s="5" t="s">
        <v>1</v>
      </c>
      <c r="D56" s="5" t="s">
        <v>81</v>
      </c>
      <c r="E56" s="21"/>
      <c r="F56" s="21"/>
      <c r="G56" s="5"/>
      <c r="H56" s="5" t="s">
        <v>1</v>
      </c>
      <c r="I56" s="5" t="s">
        <v>82</v>
      </c>
      <c r="J56" s="22"/>
      <c r="K56" s="22"/>
      <c r="L56" s="4"/>
      <c r="M56" s="4"/>
      <c r="N56" s="4"/>
      <c r="O56" s="4"/>
      <c r="P56" s="4"/>
    </row>
    <row r="57" spans="1:16" ht="12.75" customHeight="1">
      <c r="B57" s="64"/>
      <c r="C57" s="5" t="s">
        <v>2</v>
      </c>
      <c r="D57" s="5" t="s">
        <v>3</v>
      </c>
      <c r="E57" s="21"/>
      <c r="F57" s="21"/>
      <c r="G57" s="5" t="s">
        <v>4</v>
      </c>
      <c r="H57" s="5" t="s">
        <v>2</v>
      </c>
      <c r="I57" s="5" t="s">
        <v>78</v>
      </c>
      <c r="J57" s="5" t="s">
        <v>83</v>
      </c>
      <c r="K57" s="24" t="s">
        <v>5</v>
      </c>
      <c r="L57" s="4"/>
      <c r="M57" s="4"/>
      <c r="N57" s="4"/>
      <c r="O57" s="4"/>
      <c r="P57" s="4"/>
    </row>
    <row r="58" spans="1:16" ht="12.75" customHeight="1">
      <c r="A58" s="75" t="s">
        <v>6</v>
      </c>
      <c r="B58" s="65" t="s">
        <v>7</v>
      </c>
      <c r="C58" s="5" t="s">
        <v>8</v>
      </c>
      <c r="D58" s="5" t="s">
        <v>9</v>
      </c>
      <c r="E58" s="5" t="s">
        <v>10</v>
      </c>
      <c r="F58" s="5" t="s">
        <v>11</v>
      </c>
      <c r="G58" s="5" t="s">
        <v>0</v>
      </c>
      <c r="H58" s="5" t="s">
        <v>8</v>
      </c>
      <c r="I58" s="25" t="s">
        <v>79</v>
      </c>
      <c r="J58" s="26" t="s">
        <v>12</v>
      </c>
      <c r="K58" s="27" t="s">
        <v>12</v>
      </c>
      <c r="L58" s="4"/>
      <c r="M58" s="4"/>
      <c r="N58" s="4"/>
      <c r="O58" s="4"/>
      <c r="P58" s="4"/>
    </row>
    <row r="59" spans="1:16" ht="12.75" customHeight="1">
      <c r="A59" s="80"/>
      <c r="B59" s="68"/>
      <c r="C59" s="14"/>
      <c r="D59" s="14"/>
      <c r="E59" s="14"/>
      <c r="F59" s="14"/>
      <c r="G59" s="14"/>
      <c r="H59" s="14"/>
      <c r="I59" s="14"/>
      <c r="J59" s="28"/>
      <c r="K59" s="29"/>
      <c r="L59" s="4"/>
      <c r="M59" s="4"/>
      <c r="N59" s="4"/>
      <c r="O59" s="4"/>
      <c r="P59" s="4"/>
    </row>
    <row r="60" spans="1:16" ht="55.5" customHeight="1">
      <c r="A60" s="76" t="s">
        <v>40</v>
      </c>
      <c r="B60" s="69"/>
      <c r="C60" s="21"/>
      <c r="D60" s="28"/>
      <c r="E60" s="28"/>
      <c r="F60" s="28"/>
      <c r="G60" s="21"/>
      <c r="H60" s="21"/>
      <c r="I60" s="28"/>
      <c r="J60" s="28"/>
      <c r="K60" s="34"/>
      <c r="L60" s="4"/>
      <c r="M60" s="4"/>
      <c r="N60" s="4"/>
      <c r="O60" s="4"/>
      <c r="P60" s="4"/>
    </row>
    <row r="61" spans="1:16" ht="12.75" customHeight="1">
      <c r="A61" s="77"/>
      <c r="B61" s="69"/>
      <c r="C61" s="21"/>
      <c r="D61" s="28"/>
      <c r="E61" s="28"/>
      <c r="F61" s="28"/>
      <c r="G61" s="21"/>
      <c r="H61" s="21"/>
      <c r="I61" s="28"/>
      <c r="J61" s="31"/>
      <c r="K61" s="44"/>
      <c r="L61" s="4"/>
      <c r="M61" s="4"/>
      <c r="N61" s="4"/>
      <c r="O61" s="4"/>
      <c r="P61" s="4"/>
    </row>
    <row r="62" spans="1:16" ht="12.75" customHeight="1">
      <c r="A62" s="75" t="s">
        <v>119</v>
      </c>
      <c r="B62" s="66">
        <v>11537492</v>
      </c>
      <c r="C62" s="37">
        <v>4000</v>
      </c>
      <c r="D62" s="37">
        <v>7608379</v>
      </c>
      <c r="E62" s="37">
        <v>0</v>
      </c>
      <c r="F62" s="37">
        <v>49882</v>
      </c>
      <c r="G62" s="37">
        <v>817461</v>
      </c>
      <c r="H62" s="37">
        <v>0</v>
      </c>
      <c r="I62" s="37">
        <v>1492880</v>
      </c>
      <c r="J62" s="37">
        <v>17133477</v>
      </c>
      <c r="K62" s="43">
        <v>21506094</v>
      </c>
      <c r="L62" s="98"/>
    </row>
    <row r="63" spans="1:16" ht="12.75" customHeight="1">
      <c r="A63" s="75" t="s">
        <v>120</v>
      </c>
      <c r="B63" s="66">
        <v>11192661</v>
      </c>
      <c r="C63" s="37">
        <v>0</v>
      </c>
      <c r="D63" s="37">
        <v>9780435</v>
      </c>
      <c r="E63" s="37">
        <v>0</v>
      </c>
      <c r="F63" s="37">
        <v>136836</v>
      </c>
      <c r="G63" s="37">
        <v>2295184</v>
      </c>
      <c r="H63" s="37">
        <v>3000</v>
      </c>
      <c r="I63" s="37">
        <v>796934</v>
      </c>
      <c r="J63" s="37">
        <v>8801838</v>
      </c>
      <c r="K63" s="43">
        <v>24205050</v>
      </c>
      <c r="L63" s="98"/>
    </row>
    <row r="64" spans="1:16" ht="12.75" customHeight="1">
      <c r="A64" s="75" t="s">
        <v>121</v>
      </c>
      <c r="B64" s="66">
        <v>6219008</v>
      </c>
      <c r="C64" s="37">
        <v>1909486</v>
      </c>
      <c r="D64" s="37">
        <v>15996244</v>
      </c>
      <c r="E64" s="37">
        <v>0</v>
      </c>
      <c r="F64" s="37">
        <v>2923006</v>
      </c>
      <c r="G64" s="37">
        <v>2027406</v>
      </c>
      <c r="H64" s="37">
        <v>2000</v>
      </c>
      <c r="I64" s="37">
        <v>923097</v>
      </c>
      <c r="J64" s="37">
        <v>26491598</v>
      </c>
      <c r="K64" s="43">
        <v>28088761</v>
      </c>
      <c r="L64" s="98"/>
    </row>
    <row r="65" spans="1:256" ht="12.75" customHeight="1">
      <c r="A65" s="75" t="s">
        <v>122</v>
      </c>
      <c r="B65" s="66">
        <v>88036274.86999999</v>
      </c>
      <c r="C65" s="37">
        <v>20000</v>
      </c>
      <c r="D65" s="37">
        <v>5382692.3900000006</v>
      </c>
      <c r="E65" s="37">
        <v>0</v>
      </c>
      <c r="F65" s="37">
        <v>224129</v>
      </c>
      <c r="G65" s="37">
        <v>6275234.96</v>
      </c>
      <c r="H65" s="37">
        <v>0</v>
      </c>
      <c r="I65" s="37">
        <v>1896596</v>
      </c>
      <c r="J65" s="37">
        <v>55856414.829999998</v>
      </c>
      <c r="K65" s="43">
        <v>101834927.22</v>
      </c>
      <c r="L65" s="98"/>
    </row>
    <row r="66" spans="1:256" ht="12.75" customHeight="1">
      <c r="A66" s="75" t="s">
        <v>123</v>
      </c>
      <c r="B66" s="66">
        <v>6499083</v>
      </c>
      <c r="C66" s="37">
        <v>0</v>
      </c>
      <c r="D66" s="37">
        <v>8063967</v>
      </c>
      <c r="E66" s="37">
        <v>28750</v>
      </c>
      <c r="F66" s="37">
        <v>287876</v>
      </c>
      <c r="G66" s="37">
        <v>902359</v>
      </c>
      <c r="H66" s="37">
        <v>2500</v>
      </c>
      <c r="I66" s="37">
        <v>1449759</v>
      </c>
      <c r="J66" s="37">
        <v>5054910</v>
      </c>
      <c r="K66" s="43">
        <v>17231794</v>
      </c>
      <c r="L66" s="98"/>
    </row>
    <row r="67" spans="1:256" ht="12.75" customHeight="1">
      <c r="A67" s="75" t="s">
        <v>124</v>
      </c>
      <c r="B67" s="90">
        <v>39442249</v>
      </c>
      <c r="C67" s="37">
        <v>171400</v>
      </c>
      <c r="D67" s="37">
        <v>36387419</v>
      </c>
      <c r="E67" s="37">
        <v>1500</v>
      </c>
      <c r="F67" s="37">
        <v>374892</v>
      </c>
      <c r="G67" s="37">
        <v>5762269</v>
      </c>
      <c r="H67" s="37">
        <v>2000</v>
      </c>
      <c r="I67" s="37">
        <v>1534768</v>
      </c>
      <c r="J67" s="91">
        <v>61041361</v>
      </c>
      <c r="K67" s="43">
        <v>83503097</v>
      </c>
      <c r="L67" s="98"/>
    </row>
    <row r="68" spans="1:256" ht="12.75" customHeight="1">
      <c r="A68" s="75" t="s">
        <v>125</v>
      </c>
      <c r="B68" s="90">
        <v>15793389</v>
      </c>
      <c r="C68" s="37">
        <v>162095</v>
      </c>
      <c r="D68" s="37">
        <v>5759242</v>
      </c>
      <c r="E68" s="37">
        <v>16932</v>
      </c>
      <c r="F68" s="37">
        <v>202286</v>
      </c>
      <c r="G68" s="37">
        <v>16121</v>
      </c>
      <c r="H68" s="37">
        <v>0</v>
      </c>
      <c r="I68" s="37">
        <v>3976153</v>
      </c>
      <c r="J68" s="91">
        <v>9178169</v>
      </c>
      <c r="K68" s="43">
        <v>25764123</v>
      </c>
      <c r="L68" s="98"/>
    </row>
    <row r="69" spans="1:256" s="42" customFormat="1" ht="12.75" customHeight="1">
      <c r="A69" s="75" t="s">
        <v>126</v>
      </c>
      <c r="B69" s="90">
        <v>31657774.07</v>
      </c>
      <c r="C69" s="37">
        <v>59975.819999999985</v>
      </c>
      <c r="D69" s="37">
        <v>6686167</v>
      </c>
      <c r="E69" s="37">
        <v>0</v>
      </c>
      <c r="F69" s="37">
        <v>171357</v>
      </c>
      <c r="G69" s="37">
        <v>2018420</v>
      </c>
      <c r="H69" s="37">
        <v>11000</v>
      </c>
      <c r="I69" s="37">
        <v>499263.64</v>
      </c>
      <c r="J69" s="91">
        <v>17492066.750000007</v>
      </c>
      <c r="K69" s="43">
        <v>41032981.710000008</v>
      </c>
      <c r="L69" s="98"/>
    </row>
    <row r="70" spans="1:256" ht="12.75" customHeight="1">
      <c r="A70" s="75" t="s">
        <v>127</v>
      </c>
      <c r="B70" s="90">
        <v>6609967.8399999999</v>
      </c>
      <c r="C70" s="37">
        <v>0</v>
      </c>
      <c r="D70" s="37">
        <v>2783811</v>
      </c>
      <c r="E70" s="37">
        <v>24978</v>
      </c>
      <c r="F70" s="37">
        <v>0</v>
      </c>
      <c r="G70" s="37">
        <v>1176487</v>
      </c>
      <c r="H70" s="37">
        <v>4000</v>
      </c>
      <c r="I70" s="37">
        <v>984436.84000000008</v>
      </c>
      <c r="J70" s="91">
        <v>5141755.92</v>
      </c>
      <c r="K70" s="43">
        <v>11579680.68</v>
      </c>
      <c r="L70" s="98"/>
    </row>
    <row r="71" spans="1:256" ht="12.75" customHeight="1">
      <c r="A71" s="75" t="s">
        <v>128</v>
      </c>
      <c r="B71" s="90">
        <v>74516615</v>
      </c>
      <c r="C71" s="37">
        <v>258387</v>
      </c>
      <c r="D71" s="37">
        <v>27643725</v>
      </c>
      <c r="E71" s="37">
        <v>0</v>
      </c>
      <c r="F71" s="37">
        <v>8364599</v>
      </c>
      <c r="G71" s="37">
        <v>5869652</v>
      </c>
      <c r="H71" s="37">
        <v>2500</v>
      </c>
      <c r="I71" s="37">
        <v>1734137</v>
      </c>
      <c r="J71" s="91">
        <v>130380273</v>
      </c>
      <c r="K71" s="43">
        <v>118128728</v>
      </c>
      <c r="L71" s="98"/>
    </row>
    <row r="72" spans="1:256" ht="12.75" customHeight="1">
      <c r="A72" s="75" t="s">
        <v>141</v>
      </c>
      <c r="B72" s="90">
        <v>25789141</v>
      </c>
      <c r="C72" s="37">
        <v>165839</v>
      </c>
      <c r="D72" s="37">
        <v>11546888</v>
      </c>
      <c r="E72" s="37">
        <v>0</v>
      </c>
      <c r="F72" s="37">
        <v>335805</v>
      </c>
      <c r="G72" s="37">
        <v>2286271</v>
      </c>
      <c r="H72" s="37">
        <v>0</v>
      </c>
      <c r="I72" s="37">
        <v>7518892</v>
      </c>
      <c r="J72" s="91">
        <v>15318410</v>
      </c>
      <c r="K72" s="43">
        <v>47476997</v>
      </c>
      <c r="L72" s="98"/>
    </row>
    <row r="73" spans="1:256" ht="12.75" customHeight="1">
      <c r="A73" s="75" t="s">
        <v>129</v>
      </c>
      <c r="B73" s="90">
        <v>19605025.049999997</v>
      </c>
      <c r="C73" s="37">
        <v>32985</v>
      </c>
      <c r="D73" s="37">
        <v>7205986.1200000001</v>
      </c>
      <c r="E73" s="37">
        <v>0</v>
      </c>
      <c r="F73" s="37">
        <v>28063.26</v>
      </c>
      <c r="G73" s="37">
        <v>1531562.71</v>
      </c>
      <c r="H73" s="37">
        <v>4000</v>
      </c>
      <c r="I73" s="37">
        <v>1389747.54</v>
      </c>
      <c r="J73" s="91">
        <v>11695890.07</v>
      </c>
      <c r="K73" s="43">
        <v>29760384.679999992</v>
      </c>
      <c r="L73" s="98"/>
    </row>
    <row r="74" spans="1:256" ht="12.75" customHeight="1">
      <c r="A74" s="75" t="s">
        <v>130</v>
      </c>
      <c r="B74" s="90">
        <v>9440851.8599999994</v>
      </c>
      <c r="C74" s="37">
        <v>158788.35</v>
      </c>
      <c r="D74" s="37">
        <v>13109860.02</v>
      </c>
      <c r="E74" s="37">
        <v>0</v>
      </c>
      <c r="F74" s="37">
        <v>534056.35</v>
      </c>
      <c r="G74" s="37">
        <v>1690264.2</v>
      </c>
      <c r="H74" s="37">
        <v>0</v>
      </c>
      <c r="I74" s="37">
        <v>650201.62</v>
      </c>
      <c r="J74" s="91">
        <v>10560602</v>
      </c>
      <c r="K74" s="43">
        <v>25447234.050000008</v>
      </c>
      <c r="L74" s="98"/>
    </row>
    <row r="75" spans="1:256" ht="12.75" customHeight="1">
      <c r="A75" s="75" t="s">
        <v>131</v>
      </c>
      <c r="B75" s="90">
        <v>38704238</v>
      </c>
      <c r="C75" s="37">
        <v>0</v>
      </c>
      <c r="D75" s="37">
        <v>4562538</v>
      </c>
      <c r="E75" s="37">
        <v>67883</v>
      </c>
      <c r="F75" s="37">
        <v>514950</v>
      </c>
      <c r="G75" s="37">
        <v>1613741</v>
      </c>
      <c r="H75" s="37">
        <v>3500</v>
      </c>
      <c r="I75" s="37">
        <v>3308382</v>
      </c>
      <c r="J75" s="91">
        <v>25572815</v>
      </c>
      <c r="K75" s="43">
        <v>48771732</v>
      </c>
      <c r="L75" s="98"/>
    </row>
    <row r="76" spans="1:256" ht="12.75" customHeight="1">
      <c r="A76" s="75" t="s">
        <v>132</v>
      </c>
      <c r="B76" s="90">
        <v>21137416</v>
      </c>
      <c r="C76" s="37">
        <v>110419</v>
      </c>
      <c r="D76" s="37">
        <v>20450867</v>
      </c>
      <c r="E76" s="37">
        <v>0</v>
      </c>
      <c r="F76" s="37">
        <v>0</v>
      </c>
      <c r="G76" s="37">
        <v>1511575</v>
      </c>
      <c r="H76" s="37">
        <v>0</v>
      </c>
      <c r="I76" s="37">
        <v>1792987</v>
      </c>
      <c r="J76" s="91">
        <v>16942675</v>
      </c>
      <c r="K76" s="43">
        <v>44892845</v>
      </c>
      <c r="L76" s="98"/>
    </row>
    <row r="77" spans="1:256" ht="12.75" customHeight="1">
      <c r="A77" s="75" t="s">
        <v>133</v>
      </c>
      <c r="B77" s="90">
        <v>143741192.91000003</v>
      </c>
      <c r="C77" s="37">
        <v>0</v>
      </c>
      <c r="D77" s="37">
        <v>100147434.64</v>
      </c>
      <c r="E77" s="37">
        <v>940861</v>
      </c>
      <c r="F77" s="37">
        <v>12437933.000000002</v>
      </c>
      <c r="G77" s="37">
        <v>7255735.8499999996</v>
      </c>
      <c r="H77" s="37">
        <v>0</v>
      </c>
      <c r="I77" s="37">
        <v>24367767.870000001</v>
      </c>
      <c r="J77" s="91">
        <v>78168266.900000006</v>
      </c>
      <c r="K77" s="43">
        <v>288890925.26999998</v>
      </c>
      <c r="L77" s="98"/>
      <c r="IV77" s="1"/>
    </row>
    <row r="78" spans="1:256" ht="12.75" customHeight="1">
      <c r="A78" s="75" t="s">
        <v>134</v>
      </c>
      <c r="B78" s="90">
        <v>21609243</v>
      </c>
      <c r="C78" s="37">
        <v>252594</v>
      </c>
      <c r="D78" s="37">
        <v>10931826.550000001</v>
      </c>
      <c r="E78" s="37">
        <v>0</v>
      </c>
      <c r="F78" s="37">
        <v>634738.53</v>
      </c>
      <c r="G78" s="37">
        <v>2856803.39</v>
      </c>
      <c r="H78" s="37">
        <v>0</v>
      </c>
      <c r="I78" s="37">
        <v>2727494.74</v>
      </c>
      <c r="J78" s="91">
        <v>14607100</v>
      </c>
      <c r="K78" s="43">
        <v>38983727</v>
      </c>
      <c r="L78" s="98"/>
    </row>
    <row r="79" spans="1:256" ht="12.75" customHeight="1">
      <c r="A79" s="75" t="s">
        <v>135</v>
      </c>
      <c r="B79" s="90">
        <v>8083196.46</v>
      </c>
      <c r="C79" s="37">
        <v>42714</v>
      </c>
      <c r="D79" s="37">
        <v>9090630.0700000003</v>
      </c>
      <c r="E79" s="37">
        <v>0</v>
      </c>
      <c r="F79" s="37">
        <v>139699</v>
      </c>
      <c r="G79" s="37">
        <v>838841.1</v>
      </c>
      <c r="H79" s="37">
        <v>0</v>
      </c>
      <c r="I79" s="37">
        <v>1100082.6000000001</v>
      </c>
      <c r="J79" s="91">
        <v>6785169.419999999</v>
      </c>
      <c r="K79" s="43">
        <v>19252449.229999997</v>
      </c>
      <c r="L79" s="98"/>
    </row>
    <row r="80" spans="1:256" ht="12.75" customHeight="1">
      <c r="A80" s="75" t="s">
        <v>136</v>
      </c>
      <c r="B80" s="90">
        <v>71273955</v>
      </c>
      <c r="C80" s="37">
        <v>0</v>
      </c>
      <c r="D80" s="37">
        <v>156153595</v>
      </c>
      <c r="E80" s="37">
        <v>3495875</v>
      </c>
      <c r="F80" s="37">
        <v>17694599</v>
      </c>
      <c r="G80" s="37">
        <v>1568950</v>
      </c>
      <c r="H80" s="37">
        <v>0</v>
      </c>
      <c r="I80" s="37">
        <v>20736015</v>
      </c>
      <c r="J80" s="91">
        <v>89077661</v>
      </c>
      <c r="K80" s="43">
        <v>270922989</v>
      </c>
      <c r="L80" s="98"/>
    </row>
    <row r="81" spans="1:12" ht="12.75" customHeight="1">
      <c r="A81" s="75" t="s">
        <v>137</v>
      </c>
      <c r="B81" s="90">
        <v>158935550</v>
      </c>
      <c r="C81" s="37">
        <v>337380</v>
      </c>
      <c r="D81" s="37">
        <v>17363378</v>
      </c>
      <c r="E81" s="37">
        <v>5918</v>
      </c>
      <c r="F81" s="37">
        <v>886078</v>
      </c>
      <c r="G81" s="37">
        <v>3438257.4</v>
      </c>
      <c r="H81" s="37">
        <v>0</v>
      </c>
      <c r="I81" s="37">
        <v>5132530</v>
      </c>
      <c r="J81" s="91">
        <v>80336858.400000006</v>
      </c>
      <c r="K81" s="43">
        <v>185761711.40000001</v>
      </c>
      <c r="L81" s="98"/>
    </row>
    <row r="82" spans="1:12" ht="12.75" customHeight="1">
      <c r="A82" s="75" t="s">
        <v>138</v>
      </c>
      <c r="B82" s="90">
        <v>5623306</v>
      </c>
      <c r="C82" s="37">
        <v>112521</v>
      </c>
      <c r="D82" s="37">
        <v>8585030</v>
      </c>
      <c r="E82" s="37">
        <v>0</v>
      </c>
      <c r="F82" s="37">
        <v>350665</v>
      </c>
      <c r="G82" s="37">
        <v>1141658</v>
      </c>
      <c r="H82" s="37">
        <v>0</v>
      </c>
      <c r="I82" s="37">
        <v>1899130</v>
      </c>
      <c r="J82" s="91">
        <v>3795516</v>
      </c>
      <c r="K82" s="43">
        <v>17599789</v>
      </c>
      <c r="L82" s="98"/>
    </row>
    <row r="83" spans="1:12" ht="12.75" customHeight="1">
      <c r="A83" s="75" t="s">
        <v>139</v>
      </c>
      <c r="B83" s="90">
        <v>7804276</v>
      </c>
      <c r="C83" s="37">
        <v>160309</v>
      </c>
      <c r="D83" s="37">
        <v>11139155</v>
      </c>
      <c r="E83" s="37">
        <v>0</v>
      </c>
      <c r="F83" s="37">
        <v>559433</v>
      </c>
      <c r="G83" s="37">
        <v>1215973</v>
      </c>
      <c r="H83" s="37">
        <v>1000</v>
      </c>
      <c r="I83" s="37">
        <v>1792866</v>
      </c>
      <c r="J83" s="91">
        <v>5999181</v>
      </c>
      <c r="K83" s="43">
        <v>22511703</v>
      </c>
      <c r="L83" s="98"/>
    </row>
    <row r="84" spans="1:12" ht="12.75" customHeight="1">
      <c r="A84" s="75" t="s">
        <v>140</v>
      </c>
      <c r="B84" s="90">
        <v>18842342</v>
      </c>
      <c r="C84" s="37">
        <v>213242</v>
      </c>
      <c r="D84" s="37">
        <v>7194668</v>
      </c>
      <c r="E84" s="37">
        <v>3570</v>
      </c>
      <c r="F84" s="37">
        <v>256404</v>
      </c>
      <c r="G84" s="37">
        <v>810818</v>
      </c>
      <c r="H84" s="37">
        <v>0</v>
      </c>
      <c r="I84" s="37">
        <v>1280233</v>
      </c>
      <c r="J84" s="91">
        <v>8867503</v>
      </c>
      <c r="K84" s="43">
        <v>28388035</v>
      </c>
      <c r="L84" s="98"/>
    </row>
    <row r="85" spans="1:12" ht="12.75" customHeight="1">
      <c r="A85" s="75" t="s">
        <v>24</v>
      </c>
      <c r="B85" s="97">
        <f>SUM(B62:B84)</f>
        <v>842094247.06000006</v>
      </c>
      <c r="C85" s="97">
        <f t="shared" ref="C85:K85" si="3">SUM(C62:C84)</f>
        <v>4172135.17</v>
      </c>
      <c r="D85" s="97">
        <f t="shared" si="3"/>
        <v>503573937.79000002</v>
      </c>
      <c r="E85" s="97">
        <f t="shared" si="3"/>
        <v>4586267</v>
      </c>
      <c r="F85" s="97">
        <f t="shared" si="3"/>
        <v>47107287.140000001</v>
      </c>
      <c r="G85" s="97">
        <f t="shared" si="3"/>
        <v>54921044.610000007</v>
      </c>
      <c r="H85" s="97">
        <f t="shared" si="3"/>
        <v>35500</v>
      </c>
      <c r="I85" s="97">
        <f t="shared" si="3"/>
        <v>88984353.850000009</v>
      </c>
      <c r="J85" s="97">
        <f t="shared" si="3"/>
        <v>704299511.29000008</v>
      </c>
      <c r="K85" s="97">
        <f t="shared" si="3"/>
        <v>1541535758.2400002</v>
      </c>
      <c r="L85" s="20"/>
    </row>
    <row r="86" spans="1:12" ht="12.75" customHeight="1">
      <c r="B86" s="71"/>
      <c r="C86" s="32"/>
      <c r="D86" s="32"/>
      <c r="E86" s="32"/>
      <c r="F86" s="32"/>
      <c r="G86" s="32"/>
      <c r="H86" s="32"/>
      <c r="I86" s="32"/>
      <c r="J86" s="32"/>
      <c r="K86" s="33"/>
    </row>
    <row r="87" spans="1:12" ht="54.75" customHeight="1">
      <c r="A87" s="81" t="s">
        <v>64</v>
      </c>
      <c r="B87" s="71"/>
      <c r="C87" s="32"/>
      <c r="D87" s="32"/>
      <c r="E87" s="32"/>
      <c r="F87" s="32"/>
      <c r="G87" s="32"/>
      <c r="H87" s="32"/>
      <c r="I87" s="32"/>
      <c r="J87" s="38"/>
    </row>
    <row r="88" spans="1:12" ht="12.75" customHeight="1">
      <c r="A88" s="81"/>
      <c r="B88" s="71"/>
      <c r="C88" s="32"/>
      <c r="D88" s="32"/>
      <c r="E88" s="32"/>
      <c r="F88" s="32"/>
      <c r="G88" s="32"/>
      <c r="H88" s="32"/>
      <c r="I88" s="38"/>
      <c r="J88" s="39"/>
      <c r="K88" s="20"/>
    </row>
    <row r="89" spans="1:12" ht="12.75" customHeight="1">
      <c r="A89" s="75" t="s">
        <v>142</v>
      </c>
      <c r="B89" s="66">
        <v>1503204</v>
      </c>
      <c r="C89" s="37">
        <v>16705</v>
      </c>
      <c r="D89" s="37">
        <v>1881914</v>
      </c>
      <c r="E89" s="37">
        <v>0</v>
      </c>
      <c r="F89" s="37">
        <v>254251</v>
      </c>
      <c r="G89" s="37">
        <v>191785</v>
      </c>
      <c r="H89" s="37">
        <v>0</v>
      </c>
      <c r="I89" s="37">
        <v>1246333</v>
      </c>
      <c r="J89" s="37">
        <v>2105820</v>
      </c>
      <c r="K89" s="43">
        <v>5077487</v>
      </c>
    </row>
    <row r="90" spans="1:12" ht="12.75" customHeight="1">
      <c r="A90" s="75" t="s">
        <v>143</v>
      </c>
      <c r="B90" s="70">
        <v>2719519</v>
      </c>
      <c r="C90" s="31">
        <v>3051</v>
      </c>
      <c r="D90" s="31">
        <v>705338</v>
      </c>
      <c r="E90" s="30">
        <v>0</v>
      </c>
      <c r="F90" s="30">
        <v>0</v>
      </c>
      <c r="G90" s="31">
        <v>116405</v>
      </c>
      <c r="H90" s="30">
        <v>0</v>
      </c>
      <c r="I90" s="37">
        <v>60850</v>
      </c>
      <c r="J90" s="31">
        <v>1131278</v>
      </c>
      <c r="K90" s="34">
        <v>3602112</v>
      </c>
      <c r="L90" s="1"/>
    </row>
    <row r="91" spans="1:12" ht="12.75" customHeight="1">
      <c r="A91" s="75" t="s">
        <v>24</v>
      </c>
      <c r="B91" s="70">
        <f>SUM(B89:B90)</f>
        <v>4222723</v>
      </c>
      <c r="C91" s="70">
        <f t="shared" ref="C91:K91" si="4">SUM(C89:C90)</f>
        <v>19756</v>
      </c>
      <c r="D91" s="70">
        <f t="shared" si="4"/>
        <v>2587252</v>
      </c>
      <c r="E91" s="70">
        <f t="shared" si="4"/>
        <v>0</v>
      </c>
      <c r="F91" s="70">
        <f t="shared" si="4"/>
        <v>254251</v>
      </c>
      <c r="G91" s="70">
        <f t="shared" si="4"/>
        <v>308190</v>
      </c>
      <c r="H91" s="70">
        <f t="shared" si="4"/>
        <v>0</v>
      </c>
      <c r="I91" s="70">
        <f t="shared" si="4"/>
        <v>1307183</v>
      </c>
      <c r="J91" s="70">
        <f t="shared" si="4"/>
        <v>3237098</v>
      </c>
      <c r="K91" s="70">
        <f t="shared" si="4"/>
        <v>8679599</v>
      </c>
    </row>
    <row r="92" spans="1:12" ht="12.75" customHeight="1">
      <c r="B92" s="70"/>
      <c r="C92" s="31"/>
      <c r="D92" s="31"/>
      <c r="E92" s="31"/>
      <c r="F92" s="31"/>
      <c r="G92" s="31"/>
      <c r="H92" s="31"/>
      <c r="I92" s="31"/>
      <c r="J92" s="31"/>
      <c r="K92" s="34"/>
    </row>
    <row r="93" spans="1:12" ht="22.5" customHeight="1">
      <c r="A93" s="77" t="s">
        <v>67</v>
      </c>
      <c r="B93" s="70">
        <f>SUM(B91,B85)</f>
        <v>846316970.06000006</v>
      </c>
      <c r="C93" s="70">
        <f t="shared" ref="C93:K93" si="5">SUM(C91,C85)</f>
        <v>4191891.17</v>
      </c>
      <c r="D93" s="70">
        <f t="shared" si="5"/>
        <v>506161189.79000002</v>
      </c>
      <c r="E93" s="70">
        <f t="shared" si="5"/>
        <v>4586267</v>
      </c>
      <c r="F93" s="70">
        <f t="shared" si="5"/>
        <v>47361538.140000001</v>
      </c>
      <c r="G93" s="70">
        <f t="shared" si="5"/>
        <v>55229234.610000007</v>
      </c>
      <c r="H93" s="70">
        <f t="shared" si="5"/>
        <v>35500</v>
      </c>
      <c r="I93" s="70">
        <f t="shared" si="5"/>
        <v>90291536.850000009</v>
      </c>
      <c r="J93" s="70">
        <f t="shared" si="5"/>
        <v>707536609.29000008</v>
      </c>
      <c r="K93" s="70">
        <f t="shared" si="5"/>
        <v>1550215357.2400002</v>
      </c>
    </row>
    <row r="94" spans="1:12" ht="12.75" customHeight="1">
      <c r="B94" s="70"/>
      <c r="C94" s="31"/>
      <c r="D94" s="31"/>
      <c r="E94" s="31"/>
      <c r="F94" s="31"/>
      <c r="G94" s="31"/>
      <c r="H94" s="31"/>
      <c r="I94" s="31"/>
      <c r="J94" s="31"/>
      <c r="K94" s="34"/>
    </row>
    <row r="95" spans="1:12" ht="12.75" customHeight="1" thickBot="1">
      <c r="A95" s="73" t="s">
        <v>68</v>
      </c>
      <c r="B95" s="92">
        <f>SUM(B93,B46)</f>
        <v>1796022650.6323242</v>
      </c>
      <c r="C95" s="92">
        <f t="shared" ref="C95:K95" si="6">SUM(C93,C46)</f>
        <v>7468597.6699999999</v>
      </c>
      <c r="D95" s="92">
        <f t="shared" si="6"/>
        <v>788524354.74000001</v>
      </c>
      <c r="E95" s="92">
        <f t="shared" si="6"/>
        <v>7427549.4500000002</v>
      </c>
      <c r="F95" s="92">
        <f t="shared" si="6"/>
        <v>141190384.92000002</v>
      </c>
      <c r="G95" s="92">
        <f t="shared" si="6"/>
        <v>143360504.84999999</v>
      </c>
      <c r="H95" s="92">
        <f t="shared" si="6"/>
        <v>185157.6</v>
      </c>
      <c r="I95" s="92">
        <f t="shared" si="6"/>
        <v>184766467.17000002</v>
      </c>
      <c r="J95" s="92">
        <f t="shared" si="6"/>
        <v>1293684320.602324</v>
      </c>
      <c r="K95" s="92">
        <f t="shared" si="6"/>
        <v>3062490016.5523243</v>
      </c>
    </row>
    <row r="96" spans="1:12" ht="12.75" customHeight="1" thickTop="1">
      <c r="A96" s="72" t="s">
        <v>38</v>
      </c>
      <c r="B96" s="20"/>
      <c r="C96" s="20"/>
      <c r="D96" s="84"/>
      <c r="E96" s="20"/>
      <c r="F96" s="20"/>
      <c r="G96" s="20"/>
      <c r="H96" s="20"/>
      <c r="I96" s="20"/>
    </row>
    <row r="97" spans="1:1" ht="12.75" customHeight="1">
      <c r="A97" s="72" t="s">
        <v>69</v>
      </c>
    </row>
    <row r="98" spans="1:1" ht="12.75" customHeight="1"/>
    <row r="99" spans="1:1" ht="12.75" customHeight="1"/>
    <row r="100" spans="1:1" ht="12.75" customHeight="1"/>
    <row r="101" spans="1:1" ht="12.75" customHeight="1"/>
    <row r="102" spans="1:1" ht="12.75" customHeight="1"/>
    <row r="103" spans="1:1" ht="12.75" customHeight="1"/>
    <row r="104" spans="1:1" ht="12.75" customHeight="1"/>
    <row r="105" spans="1:1" ht="12.75" customHeight="1"/>
    <row r="106" spans="1:1" ht="12.75" customHeight="1"/>
    <row r="107" spans="1:1" ht="12.75" customHeight="1"/>
    <row r="108" spans="1:1" ht="12.75" customHeight="1"/>
    <row r="109" spans="1:1" ht="12.75" customHeight="1"/>
    <row r="110" spans="1:1" ht="12.75" customHeight="1"/>
    <row r="111" spans="1:1" ht="12.75" customHeight="1"/>
    <row r="112" spans="1:1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</sheetData>
  <phoneticPr fontId="1" type="noConversion"/>
  <pageMargins left="0.9" right="0.5" top="0.25" bottom="0.25" header="0.42" footer="0.21"/>
  <pageSetup scale="75" orientation="landscape" r:id="rId1"/>
  <headerFooter alignWithMargins="0"/>
  <rowBreaks count="1" manualBreakCount="1">
    <brk id="4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IV175"/>
  <sheetViews>
    <sheetView showOutlineSymbols="0" zoomScaleNormal="100" workbookViewId="0">
      <pane xSplit="1" ySplit="9" topLeftCell="B37" activePane="bottomRight" state="frozen"/>
      <selection pane="topRight" activeCell="B1" sqref="B1"/>
      <selection pane="bottomLeft" activeCell="A11" sqref="A11"/>
      <selection pane="bottomRight" activeCell="B88" sqref="B88"/>
    </sheetView>
  </sheetViews>
  <sheetFormatPr defaultColWidth="15.796875" defaultRowHeight="11.25"/>
  <cols>
    <col min="1" max="1" width="33.796875" style="75" customWidth="1"/>
    <col min="2" max="2" width="18.59765625" style="2" customWidth="1"/>
    <col min="3" max="3" width="15" style="2" customWidth="1"/>
    <col min="4" max="4" width="19" style="2" customWidth="1"/>
    <col min="5" max="5" width="13.796875" style="2" customWidth="1"/>
    <col min="6" max="6" width="15" style="2" customWidth="1"/>
    <col min="7" max="7" width="15.59765625" style="2" bestFit="1" customWidth="1"/>
    <col min="8" max="8" width="13.59765625" style="2" customWidth="1"/>
    <col min="9" max="9" width="18.796875" style="2" customWidth="1"/>
    <col min="10" max="10" width="25.796875" style="2" customWidth="1"/>
    <col min="11" max="11" width="20.59765625" style="2" customWidth="1"/>
    <col min="12" max="16384" width="15.796875" style="2"/>
  </cols>
  <sheetData>
    <row r="1" spans="1:16" ht="12.75" customHeight="1">
      <c r="A1" s="61" t="s">
        <v>70</v>
      </c>
      <c r="B1" s="20"/>
    </row>
    <row r="2" spans="1:16" ht="12.75" customHeight="1">
      <c r="A2" s="61" t="s">
        <v>89</v>
      </c>
      <c r="B2" s="20"/>
    </row>
    <row r="3" spans="1:16" ht="12.75" customHeight="1" thickBot="1">
      <c r="A3" s="62"/>
      <c r="B3" s="62"/>
      <c r="C3" s="8"/>
      <c r="D3" s="8"/>
      <c r="E3" s="8"/>
      <c r="F3" s="8"/>
      <c r="G3" s="8"/>
      <c r="H3" s="8"/>
      <c r="I3" s="8"/>
      <c r="J3" s="8"/>
      <c r="K3" s="8"/>
    </row>
    <row r="4" spans="1:16" s="54" customFormat="1" ht="12.75" customHeight="1" thickTop="1">
      <c r="A4" s="74"/>
      <c r="B4" s="56" t="s">
        <v>74</v>
      </c>
      <c r="C4" s="56"/>
      <c r="D4" s="55" t="s">
        <v>72</v>
      </c>
      <c r="E4" s="56"/>
      <c r="F4" s="57"/>
      <c r="G4" s="55" t="s">
        <v>73</v>
      </c>
      <c r="H4" s="56"/>
      <c r="I4" s="58" t="s">
        <v>86</v>
      </c>
      <c r="J4" s="55" t="s">
        <v>75</v>
      </c>
      <c r="K4" s="59"/>
      <c r="L4" s="60"/>
      <c r="M4" s="60"/>
      <c r="N4" s="60"/>
      <c r="O4" s="60"/>
      <c r="P4" s="60"/>
    </row>
    <row r="5" spans="1:16" ht="12.75" customHeight="1">
      <c r="B5" s="53"/>
      <c r="C5" s="7"/>
      <c r="E5" s="8"/>
      <c r="F5" s="9"/>
      <c r="H5" s="10"/>
      <c r="I5" s="11" t="s">
        <v>80</v>
      </c>
      <c r="J5" s="12"/>
      <c r="K5" s="6"/>
      <c r="L5" s="4"/>
      <c r="M5" s="4"/>
      <c r="N5" s="4"/>
      <c r="O5" s="4"/>
      <c r="P5" s="4"/>
    </row>
    <row r="6" spans="1:16" ht="12.75" customHeight="1">
      <c r="B6" s="63"/>
      <c r="C6" s="13"/>
      <c r="D6" s="11" t="s">
        <v>80</v>
      </c>
      <c r="E6" s="14"/>
      <c r="F6" s="15"/>
      <c r="G6" s="16"/>
      <c r="H6" s="17"/>
      <c r="I6" s="5" t="s">
        <v>81</v>
      </c>
      <c r="J6" s="18"/>
      <c r="K6" s="19"/>
      <c r="L6" s="4"/>
      <c r="M6" s="4"/>
      <c r="N6" s="4"/>
      <c r="O6" s="4"/>
      <c r="P6" s="4"/>
    </row>
    <row r="7" spans="1:16" s="20" customFormat="1" ht="12.75" customHeight="1">
      <c r="A7" s="75"/>
      <c r="B7" s="64"/>
      <c r="C7" s="5" t="s">
        <v>1</v>
      </c>
      <c r="D7" s="5" t="s">
        <v>81</v>
      </c>
      <c r="E7" s="21"/>
      <c r="F7" s="21"/>
      <c r="G7" s="5"/>
      <c r="H7" s="5" t="s">
        <v>1</v>
      </c>
      <c r="I7" s="5" t="s">
        <v>82</v>
      </c>
      <c r="J7" s="22"/>
      <c r="K7" s="22"/>
      <c r="L7" s="23"/>
      <c r="M7" s="23"/>
      <c r="N7" s="23"/>
      <c r="O7" s="23"/>
      <c r="P7" s="23"/>
    </row>
    <row r="8" spans="1:16" ht="12.75" customHeight="1">
      <c r="B8" s="64"/>
      <c r="C8" s="5" t="s">
        <v>2</v>
      </c>
      <c r="D8" s="5" t="s">
        <v>3</v>
      </c>
      <c r="E8" s="21"/>
      <c r="F8" s="21"/>
      <c r="G8" s="5" t="s">
        <v>4</v>
      </c>
      <c r="H8" s="5" t="s">
        <v>2</v>
      </c>
      <c r="I8" s="5" t="s">
        <v>78</v>
      </c>
      <c r="J8" s="5" t="s">
        <v>83</v>
      </c>
      <c r="K8" s="24" t="s">
        <v>5</v>
      </c>
      <c r="L8" s="4"/>
      <c r="M8" s="4"/>
      <c r="N8" s="4"/>
      <c r="O8" s="4"/>
      <c r="P8" s="4"/>
    </row>
    <row r="9" spans="1:16" s="89" customFormat="1" ht="12.75" customHeight="1">
      <c r="A9" s="85" t="s">
        <v>6</v>
      </c>
      <c r="B9" s="86" t="s">
        <v>7</v>
      </c>
      <c r="C9" s="27" t="s">
        <v>8</v>
      </c>
      <c r="D9" s="27" t="s">
        <v>9</v>
      </c>
      <c r="E9" s="27" t="s">
        <v>10</v>
      </c>
      <c r="F9" s="27" t="s">
        <v>11</v>
      </c>
      <c r="G9" s="27" t="s">
        <v>0</v>
      </c>
      <c r="H9" s="27" t="s">
        <v>8</v>
      </c>
      <c r="I9" s="87" t="s">
        <v>79</v>
      </c>
      <c r="J9" s="26" t="s">
        <v>12</v>
      </c>
      <c r="K9" s="27" t="s">
        <v>12</v>
      </c>
      <c r="L9" s="88"/>
      <c r="M9" s="88"/>
      <c r="N9" s="88"/>
      <c r="O9" s="88"/>
      <c r="P9" s="88"/>
    </row>
    <row r="10" spans="1:16" s="20" customFormat="1" ht="12.75" customHeight="1">
      <c r="A10" s="75"/>
      <c r="B10" s="8"/>
      <c r="C10" s="21"/>
      <c r="D10" s="21"/>
      <c r="E10" s="21"/>
      <c r="F10" s="21"/>
      <c r="G10" s="21"/>
      <c r="H10" s="21"/>
      <c r="I10" s="21"/>
      <c r="J10" s="28"/>
      <c r="K10" s="52"/>
      <c r="L10" s="23"/>
      <c r="M10" s="23"/>
      <c r="N10" s="23"/>
      <c r="O10" s="23"/>
      <c r="P10" s="23"/>
    </row>
    <row r="11" spans="1:16" s="20" customFormat="1" ht="33.75" customHeight="1">
      <c r="A11" s="76" t="s">
        <v>13</v>
      </c>
      <c r="B11" s="8"/>
      <c r="C11" s="21"/>
      <c r="D11" s="21"/>
      <c r="E11" s="21"/>
      <c r="F11" s="21"/>
      <c r="G11" s="21"/>
      <c r="H11" s="21"/>
      <c r="I11" s="21"/>
      <c r="J11" s="21"/>
      <c r="K11" s="22"/>
    </row>
    <row r="12" spans="1:16" s="20" customFormat="1" ht="12.75" customHeight="1">
      <c r="A12" s="77"/>
      <c r="B12" s="8"/>
      <c r="C12" s="21"/>
      <c r="D12" s="21"/>
      <c r="E12" s="21"/>
      <c r="F12" s="21"/>
      <c r="G12" s="21"/>
      <c r="H12" s="21"/>
      <c r="I12" s="21"/>
      <c r="J12" s="21"/>
      <c r="K12" s="22"/>
    </row>
    <row r="13" spans="1:16" ht="12.75" customHeight="1">
      <c r="A13" s="75" t="s">
        <v>14</v>
      </c>
      <c r="B13" s="66">
        <f>'Table 16 09'!B13-'Table 16 - Financial Aid Aw 08'!B13</f>
        <v>-16706538</v>
      </c>
      <c r="C13" s="66">
        <f>'Table 16 09'!C13-'Table 16 - Financial Aid Aw 08'!C13</f>
        <v>0</v>
      </c>
      <c r="D13" s="66">
        <f>'Table 16 09'!D13-'Table 16 - Financial Aid Aw 08'!D13</f>
        <v>-135308</v>
      </c>
      <c r="E13" s="66">
        <f>'Table 16 09'!E13-'Table 16 - Financial Aid Aw 08'!E13</f>
        <v>0</v>
      </c>
      <c r="F13" s="66">
        <f>'Table 16 09'!F13-'Table 16 - Financial Aid Aw 08'!F13</f>
        <v>20000</v>
      </c>
      <c r="G13" s="66">
        <f>'Table 16 09'!G13-'Table 16 - Financial Aid Aw 08'!G13</f>
        <v>91121</v>
      </c>
      <c r="H13" s="66">
        <f>'Table 16 09'!H13-'Table 16 - Financial Aid Aw 08'!H13</f>
        <v>-2000</v>
      </c>
      <c r="I13" s="66">
        <f>'Table 16 09'!I13-'Table 16 - Financial Aid Aw 08'!I13</f>
        <v>-14810</v>
      </c>
      <c r="J13" s="66">
        <f>'Table 16 09'!J13-'Table 16 - Financial Aid Aw 08'!J13</f>
        <v>918844</v>
      </c>
      <c r="K13" s="66">
        <f>'Table 16 09'!K13-'Table 16 - Financial Aid Aw 08'!K13</f>
        <v>10481183</v>
      </c>
      <c r="M13" s="75"/>
    </row>
    <row r="14" spans="1:16" ht="12.75" customHeight="1">
      <c r="A14" s="75" t="s">
        <v>15</v>
      </c>
      <c r="B14" s="66">
        <f>'Table 16 09'!B14-'Table 16 - Financial Aid Aw 08'!B14</f>
        <v>2677374</v>
      </c>
      <c r="C14" s="66">
        <f>'Table 16 09'!C14-'Table 16 - Financial Aid Aw 08'!C14</f>
        <v>0</v>
      </c>
      <c r="D14" s="66">
        <f>'Table 16 09'!D14-'Table 16 - Financial Aid Aw 08'!D14</f>
        <v>-503331</v>
      </c>
      <c r="E14" s="66">
        <f>'Table 16 09'!E14-'Table 16 - Financial Aid Aw 08'!E14</f>
        <v>0</v>
      </c>
      <c r="F14" s="66">
        <f>'Table 16 09'!F14-'Table 16 - Financial Aid Aw 08'!F14</f>
        <v>252800</v>
      </c>
      <c r="G14" s="66">
        <f>'Table 16 09'!G14-'Table 16 - Financial Aid Aw 08'!G14</f>
        <v>90097</v>
      </c>
      <c r="H14" s="66">
        <f>'Table 16 09'!H14-'Table 16 - Financial Aid Aw 08'!H14</f>
        <v>-500</v>
      </c>
      <c r="I14" s="66">
        <f>'Table 16 09'!I14-'Table 16 - Financial Aid Aw 08'!I14</f>
        <v>-32175</v>
      </c>
      <c r="J14" s="66">
        <f>'Table 16 09'!J14-'Table 16 - Financial Aid Aw 08'!J14</f>
        <v>1894224</v>
      </c>
      <c r="K14" s="66">
        <f>'Table 16 09'!K14-'Table 16 - Financial Aid Aw 08'!K14</f>
        <v>6071022</v>
      </c>
      <c r="M14" s="75"/>
    </row>
    <row r="15" spans="1:16" ht="12.75" customHeight="1">
      <c r="A15" s="75" t="s">
        <v>16</v>
      </c>
      <c r="B15" s="66">
        <f>'Table 16 09'!B15-'Table 16 - Financial Aid Aw 08'!B15</f>
        <v>3321866</v>
      </c>
      <c r="C15" s="66">
        <f>'Table 16 09'!C15-'Table 16 - Financial Aid Aw 08'!C15</f>
        <v>0</v>
      </c>
      <c r="D15" s="66">
        <f>'Table 16 09'!D15-'Table 16 - Financial Aid Aw 08'!D15</f>
        <v>-957688</v>
      </c>
      <c r="E15" s="66">
        <f>'Table 16 09'!E15-'Table 16 - Financial Aid Aw 08'!E15</f>
        <v>0</v>
      </c>
      <c r="F15" s="66">
        <f>'Table 16 09'!F15-'Table 16 - Financial Aid Aw 08'!F15</f>
        <v>-146901</v>
      </c>
      <c r="G15" s="66">
        <f>'Table 16 09'!G15-'Table 16 - Financial Aid Aw 08'!G15</f>
        <v>913627</v>
      </c>
      <c r="H15" s="66">
        <f>'Table 16 09'!H15-'Table 16 - Financial Aid Aw 08'!H15</f>
        <v>6000</v>
      </c>
      <c r="I15" s="66">
        <f>'Table 16 09'!I15-'Table 16 - Financial Aid Aw 08'!I15</f>
        <v>-829879</v>
      </c>
      <c r="J15" s="66">
        <f>'Table 16 09'!J15-'Table 16 - Financial Aid Aw 08'!J15</f>
        <v>4076020</v>
      </c>
      <c r="K15" s="66">
        <f>'Table 16 09'!K15-'Table 16 - Financial Aid Aw 08'!K15</f>
        <v>2428918</v>
      </c>
      <c r="M15" s="75"/>
    </row>
    <row r="16" spans="1:16" ht="12.75" customHeight="1">
      <c r="A16" s="75" t="s">
        <v>76</v>
      </c>
      <c r="B16" s="66">
        <f>'Table 16 09'!B16-'Table 16 - Financial Aid Aw 08'!B16</f>
        <v>11508612</v>
      </c>
      <c r="C16" s="66">
        <f>'Table 16 09'!C16-'Table 16 - Financial Aid Aw 08'!C16</f>
        <v>-12042</v>
      </c>
      <c r="D16" s="66">
        <f>'Table 16 09'!D16-'Table 16 - Financial Aid Aw 08'!D16</f>
        <v>-1014959</v>
      </c>
      <c r="E16" s="66">
        <f>'Table 16 09'!E16-'Table 16 - Financial Aid Aw 08'!E16</f>
        <v>0</v>
      </c>
      <c r="F16" s="66">
        <f>'Table 16 09'!F16-'Table 16 - Financial Aid Aw 08'!F16</f>
        <v>511708</v>
      </c>
      <c r="G16" s="66">
        <f>'Table 16 09'!G16-'Table 16 - Financial Aid Aw 08'!G16</f>
        <v>864061</v>
      </c>
      <c r="H16" s="66">
        <f>'Table 16 09'!H16-'Table 16 - Financial Aid Aw 08'!H16</f>
        <v>-3000</v>
      </c>
      <c r="I16" s="66">
        <f>'Table 16 09'!I16-'Table 16 - Financial Aid Aw 08'!I16</f>
        <v>2039433</v>
      </c>
      <c r="J16" s="66">
        <f>'Table 16 09'!J16-'Table 16 - Financial Aid Aw 08'!J16</f>
        <v>4401534</v>
      </c>
      <c r="K16" s="66">
        <f>'Table 16 09'!K16-'Table 16 - Financial Aid Aw 08'!K16</f>
        <v>14331035</v>
      </c>
      <c r="M16" s="75"/>
    </row>
    <row r="17" spans="1:13" ht="12.75" customHeight="1">
      <c r="A17" s="75" t="s">
        <v>88</v>
      </c>
      <c r="B17" s="66">
        <f>'Table 16 09'!B17-'Table 16 - Financial Aid Aw 08'!B17</f>
        <v>5728994.9400000013</v>
      </c>
      <c r="C17" s="66">
        <f>'Table 16 09'!C17-'Table 16 - Financial Aid Aw 08'!C17</f>
        <v>137525</v>
      </c>
      <c r="D17" s="66">
        <f>'Table 16 09'!D17-'Table 16 - Financial Aid Aw 08'!D17</f>
        <v>2230141.1999999993</v>
      </c>
      <c r="E17" s="66">
        <f>'Table 16 09'!E17-'Table 16 - Financial Aid Aw 08'!E17</f>
        <v>41864</v>
      </c>
      <c r="F17" s="66">
        <f>'Table 16 09'!F17-'Table 16 - Financial Aid Aw 08'!F17</f>
        <v>918782</v>
      </c>
      <c r="G17" s="66">
        <f>'Table 16 09'!G17-'Table 16 - Financial Aid Aw 08'!G17</f>
        <v>108673</v>
      </c>
      <c r="H17" s="66">
        <f>'Table 16 09'!H17-'Table 16 - Financial Aid Aw 08'!H17</f>
        <v>3000</v>
      </c>
      <c r="I17" s="66">
        <f>'Table 16 09'!I17-'Table 16 - Financial Aid Aw 08'!I17</f>
        <v>3354922</v>
      </c>
      <c r="J17" s="66">
        <f>'Table 16 09'!J17-'Table 16 - Financial Aid Aw 08'!J17</f>
        <v>3381144.9800000004</v>
      </c>
      <c r="K17" s="66">
        <f>'Table 16 09'!K17-'Table 16 - Financial Aid Aw 08'!K17</f>
        <v>12383377.140000001</v>
      </c>
      <c r="M17" s="75"/>
    </row>
    <row r="18" spans="1:13" ht="12.75" customHeight="1">
      <c r="A18" s="75" t="s">
        <v>17</v>
      </c>
      <c r="B18" s="66">
        <f>'Table 16 09'!B18-'Table 16 - Financial Aid Aw 08'!B18</f>
        <v>2259699</v>
      </c>
      <c r="C18" s="66">
        <f>'Table 16 09'!C18-'Table 16 - Financial Aid Aw 08'!C18</f>
        <v>0</v>
      </c>
      <c r="D18" s="66">
        <f>'Table 16 09'!D18-'Table 16 - Financial Aid Aw 08'!D18</f>
        <v>436138</v>
      </c>
      <c r="E18" s="66">
        <f>'Table 16 09'!E18-'Table 16 - Financial Aid Aw 08'!E18</f>
        <v>0</v>
      </c>
      <c r="F18" s="66">
        <f>'Table 16 09'!F18-'Table 16 - Financial Aid Aw 08'!F18</f>
        <v>565076</v>
      </c>
      <c r="G18" s="66">
        <f>'Table 16 09'!G18-'Table 16 - Financial Aid Aw 08'!G18</f>
        <v>999497</v>
      </c>
      <c r="H18" s="66">
        <f>'Table 16 09'!H18-'Table 16 - Financial Aid Aw 08'!H18</f>
        <v>2000</v>
      </c>
      <c r="I18" s="66">
        <f>'Table 16 09'!I18-'Table 16 - Financial Aid Aw 08'!I18</f>
        <v>-187236</v>
      </c>
      <c r="J18" s="66">
        <f>'Table 16 09'!J18-'Table 16 - Financial Aid Aw 08'!J18</f>
        <v>3821365</v>
      </c>
      <c r="K18" s="66">
        <f>'Table 16 09'!K18-'Table 16 - Financial Aid Aw 08'!K18</f>
        <v>4073635</v>
      </c>
      <c r="M18" s="75"/>
    </row>
    <row r="19" spans="1:13" ht="12.75" customHeight="1">
      <c r="A19" s="75" t="s">
        <v>18</v>
      </c>
      <c r="B19" s="66">
        <f>'Table 16 09'!B19-'Table 16 - Financial Aid Aw 08'!B19</f>
        <v>6305179</v>
      </c>
      <c r="C19" s="66">
        <f>'Table 16 09'!C19-'Table 16 - Financial Aid Aw 08'!C19</f>
        <v>-51201</v>
      </c>
      <c r="D19" s="66">
        <f>'Table 16 09'!D19-'Table 16 - Financial Aid Aw 08'!D19</f>
        <v>-1441670</v>
      </c>
      <c r="E19" s="66">
        <f>'Table 16 09'!E19-'Table 16 - Financial Aid Aw 08'!E19</f>
        <v>2900</v>
      </c>
      <c r="F19" s="66">
        <f>'Table 16 09'!F19-'Table 16 - Financial Aid Aw 08'!F19</f>
        <v>32868</v>
      </c>
      <c r="G19" s="66">
        <f>'Table 16 09'!G19-'Table 16 - Financial Aid Aw 08'!G19</f>
        <v>646195</v>
      </c>
      <c r="H19" s="66">
        <f>'Table 16 09'!H19-'Table 16 - Financial Aid Aw 08'!H19</f>
        <v>1500</v>
      </c>
      <c r="I19" s="66">
        <f>'Table 16 09'!I19-'Table 16 - Financial Aid Aw 08'!I19</f>
        <v>-339479</v>
      </c>
      <c r="J19" s="66">
        <f>'Table 16 09'!J19-'Table 16 - Financial Aid Aw 08'!J19</f>
        <v>1848054</v>
      </c>
      <c r="K19" s="66">
        <f>'Table 16 09'!K19-'Table 16 - Financial Aid Aw 08'!K19</f>
        <v>4963282</v>
      </c>
      <c r="M19" s="75"/>
    </row>
    <row r="20" spans="1:13" ht="12.75" customHeight="1">
      <c r="A20" s="75" t="s">
        <v>19</v>
      </c>
      <c r="B20" s="66">
        <f>'Table 16 09'!B20-'Table 16 - Financial Aid Aw 08'!B20</f>
        <v>5326617.2899999917</v>
      </c>
      <c r="C20" s="66">
        <f>'Table 16 09'!C20-'Table 16 - Financial Aid Aw 08'!C20</f>
        <v>0</v>
      </c>
      <c r="D20" s="66">
        <f>'Table 16 09'!D20-'Table 16 - Financial Aid Aw 08'!D20</f>
        <v>1606807.6099999994</v>
      </c>
      <c r="E20" s="66">
        <f>'Table 16 09'!E20-'Table 16 - Financial Aid Aw 08'!E20</f>
        <v>0</v>
      </c>
      <c r="F20" s="66">
        <f>'Table 16 09'!F20-'Table 16 - Financial Aid Aw 08'!F20</f>
        <v>95212</v>
      </c>
      <c r="G20" s="66">
        <f>'Table 16 09'!G20-'Table 16 - Financial Aid Aw 08'!G20</f>
        <v>520761</v>
      </c>
      <c r="H20" s="66">
        <f>'Table 16 09'!H20-'Table 16 - Financial Aid Aw 08'!H20</f>
        <v>5500</v>
      </c>
      <c r="I20" s="66">
        <f>'Table 16 09'!I20-'Table 16 - Financial Aid Aw 08'!I20</f>
        <v>-181395</v>
      </c>
      <c r="J20" s="66">
        <f>'Table 16 09'!J20-'Table 16 - Financial Aid Aw 08'!J20</f>
        <v>4528683</v>
      </c>
      <c r="K20" s="66">
        <f>'Table 16 09'!K20-'Table 16 - Financial Aid Aw 08'!K20</f>
        <v>7112328</v>
      </c>
      <c r="M20" s="75"/>
    </row>
    <row r="21" spans="1:13" ht="12.75" customHeight="1">
      <c r="A21" s="75" t="s">
        <v>20</v>
      </c>
      <c r="B21" s="66">
        <f>'Table 16 09'!B21-'Table 16 - Financial Aid Aw 08'!B21</f>
        <v>2250571</v>
      </c>
      <c r="C21" s="66">
        <f>'Table 16 09'!C21-'Table 16 - Financial Aid Aw 08'!C21</f>
        <v>-11705</v>
      </c>
      <c r="D21" s="66">
        <f>'Table 16 09'!D21-'Table 16 - Financial Aid Aw 08'!D21</f>
        <v>647541</v>
      </c>
      <c r="E21" s="66">
        <f>'Table 16 09'!E21-'Table 16 - Financial Aid Aw 08'!E21</f>
        <v>-56656</v>
      </c>
      <c r="F21" s="66">
        <f>'Table 16 09'!F21-'Table 16 - Financial Aid Aw 08'!F21</f>
        <v>76998</v>
      </c>
      <c r="G21" s="66">
        <f>'Table 16 09'!G21-'Table 16 - Financial Aid Aw 08'!G21</f>
        <v>103013</v>
      </c>
      <c r="H21" s="66">
        <f>'Table 16 09'!H21-'Table 16 - Financial Aid Aw 08'!H21</f>
        <v>-15500</v>
      </c>
      <c r="I21" s="66">
        <f>'Table 16 09'!I21-'Table 16 - Financial Aid Aw 08'!I21</f>
        <v>-350661</v>
      </c>
      <c r="J21" s="66">
        <f>'Table 16 09'!J21-'Table 16 - Financial Aid Aw 08'!J21</f>
        <v>878860</v>
      </c>
      <c r="K21" s="66">
        <f>'Table 16 09'!K21-'Table 16 - Financial Aid Aw 08'!K21</f>
        <v>2670806</v>
      </c>
      <c r="M21" s="75"/>
    </row>
    <row r="22" spans="1:13" ht="12.75" customHeight="1">
      <c r="A22" s="75" t="s">
        <v>85</v>
      </c>
      <c r="B22" s="66">
        <f>'Table 16 09'!B22-'Table 16 - Financial Aid Aw 08'!B22</f>
        <v>7036022</v>
      </c>
      <c r="C22" s="66">
        <f>'Table 16 09'!C22-'Table 16 - Financial Aid Aw 08'!C22</f>
        <v>280945</v>
      </c>
      <c r="D22" s="66">
        <f>'Table 16 09'!D22-'Table 16 - Financial Aid Aw 08'!D22</f>
        <v>553507</v>
      </c>
      <c r="E22" s="66">
        <f>'Table 16 09'!E22-'Table 16 - Financial Aid Aw 08'!E22</f>
        <v>0</v>
      </c>
      <c r="F22" s="66">
        <f>'Table 16 09'!F22-'Table 16 - Financial Aid Aw 08'!F22</f>
        <v>182671</v>
      </c>
      <c r="G22" s="66">
        <f>'Table 16 09'!G22-'Table 16 - Financial Aid Aw 08'!G22</f>
        <v>1628663</v>
      </c>
      <c r="H22" s="66">
        <f>'Table 16 09'!H22-'Table 16 - Financial Aid Aw 08'!H22</f>
        <v>0</v>
      </c>
      <c r="I22" s="66">
        <f>'Table 16 09'!I22-'Table 16 - Financial Aid Aw 08'!I22</f>
        <v>-279905</v>
      </c>
      <c r="J22" s="66">
        <f>'Table 16 09'!J22-'Table 16 - Financial Aid Aw 08'!J22</f>
        <v>1791854</v>
      </c>
      <c r="K22" s="66">
        <f>'Table 16 09'!K22-'Table 16 - Financial Aid Aw 08'!K22</f>
        <v>9120960</v>
      </c>
      <c r="M22" s="75"/>
    </row>
    <row r="23" spans="1:13" ht="12.75" customHeight="1">
      <c r="A23" s="75" t="s">
        <v>21</v>
      </c>
      <c r="B23" s="66">
        <f>'Table 16 09'!B23-'Table 16 - Financial Aid Aw 08'!B23</f>
        <v>23463477</v>
      </c>
      <c r="C23" s="66">
        <f>'Table 16 09'!C23-'Table 16 - Financial Aid Aw 08'!C23</f>
        <v>318137</v>
      </c>
      <c r="D23" s="66">
        <f>'Table 16 09'!D23-'Table 16 - Financial Aid Aw 08'!D23</f>
        <v>9785756</v>
      </c>
      <c r="E23" s="66">
        <f>'Table 16 09'!E23-'Table 16 - Financial Aid Aw 08'!E23</f>
        <v>-634924</v>
      </c>
      <c r="F23" s="66">
        <f>'Table 16 09'!F23-'Table 16 - Financial Aid Aw 08'!F23</f>
        <v>6933082</v>
      </c>
      <c r="G23" s="66">
        <f>'Table 16 09'!G23-'Table 16 - Financial Aid Aw 08'!G23</f>
        <v>1001120</v>
      </c>
      <c r="H23" s="66">
        <f>'Table 16 09'!H23-'Table 16 - Financial Aid Aw 08'!H23</f>
        <v>-16000</v>
      </c>
      <c r="I23" s="66">
        <f>'Table 16 09'!I23-'Table 16 - Financial Aid Aw 08'!I23</f>
        <v>138549</v>
      </c>
      <c r="J23" s="66">
        <f>'Table 16 09'!J23-'Table 16 - Financial Aid Aw 08'!J23</f>
        <v>3275560</v>
      </c>
      <c r="K23" s="66">
        <f>'Table 16 09'!K23-'Table 16 - Financial Aid Aw 08'!K23</f>
        <v>40687060</v>
      </c>
      <c r="M23" s="75"/>
    </row>
    <row r="24" spans="1:13" ht="12.75" customHeight="1">
      <c r="A24" s="75" t="s">
        <v>22</v>
      </c>
      <c r="B24" s="66">
        <f>'Table 16 09'!B24-'Table 16 - Financial Aid Aw 08'!B24</f>
        <v>10022310.492323965</v>
      </c>
      <c r="C24" s="66">
        <f>'Table 16 09'!C24-'Table 16 - Financial Aid Aw 08'!C24</f>
        <v>18782</v>
      </c>
      <c r="D24" s="66">
        <f>'Table 16 09'!D24-'Table 16 - Financial Aid Aw 08'!D24</f>
        <v>2896417.0099999979</v>
      </c>
      <c r="E24" s="66">
        <f>'Table 16 09'!E24-'Table 16 - Financial Aid Aw 08'!E24</f>
        <v>397212.44999999995</v>
      </c>
      <c r="F24" s="66">
        <f>'Table 16 09'!F24-'Table 16 - Financial Aid Aw 08'!F24</f>
        <v>912851.66000000015</v>
      </c>
      <c r="G24" s="66">
        <f>'Table 16 09'!G24-'Table 16 - Financial Aid Aw 08'!G24</f>
        <v>-208287.14999999991</v>
      </c>
      <c r="H24" s="66">
        <f>'Table 16 09'!H24-'Table 16 - Financial Aid Aw 08'!H24</f>
        <v>0</v>
      </c>
      <c r="I24" s="66">
        <f>'Table 16 09'!I24-'Table 16 - Financial Aid Aw 08'!I24</f>
        <v>148720.21999999881</v>
      </c>
      <c r="J24" s="66">
        <f>'Table 16 09'!J24-'Table 16 - Financial Aid Aw 08'!J24</f>
        <v>2283545.6923239678</v>
      </c>
      <c r="K24" s="66">
        <f>'Table 16 09'!K24-'Table 16 - Financial Aid Aw 08'!K24</f>
        <v>14169224.682323962</v>
      </c>
      <c r="M24" s="75"/>
    </row>
    <row r="25" spans="1:13" ht="12.75" customHeight="1">
      <c r="A25" s="75" t="s">
        <v>23</v>
      </c>
      <c r="B25" s="66">
        <f>'Table 16 09'!B25-'Table 16 - Financial Aid Aw 08'!B25</f>
        <v>8961580.0799999982</v>
      </c>
      <c r="C25" s="66">
        <f>'Table 16 09'!C25-'Table 16 - Financial Aid Aw 08'!C25</f>
        <v>0</v>
      </c>
      <c r="D25" s="66">
        <f>'Table 16 09'!D25-'Table 16 - Financial Aid Aw 08'!D25</f>
        <v>1249134.9900000021</v>
      </c>
      <c r="E25" s="66">
        <f>'Table 16 09'!E25-'Table 16 - Financial Aid Aw 08'!E25</f>
        <v>0</v>
      </c>
      <c r="F25" s="66">
        <f>'Table 16 09'!F25-'Table 16 - Financial Aid Aw 08'!F25</f>
        <v>318536.90000000037</v>
      </c>
      <c r="G25" s="66">
        <f>'Table 16 09'!G25-'Table 16 - Financial Aid Aw 08'!G25</f>
        <v>268705.79999999981</v>
      </c>
      <c r="H25" s="66">
        <f>'Table 16 09'!H25-'Table 16 - Financial Aid Aw 08'!H25</f>
        <v>-8709.4</v>
      </c>
      <c r="I25" s="66">
        <f>'Table 16 09'!I25-'Table 16 - Financial Aid Aw 08'!I25</f>
        <v>-1165330.7400000002</v>
      </c>
      <c r="J25" s="66">
        <f>'Table 16 09'!J25-'Table 16 - Financial Aid Aw 08'!J25</f>
        <v>1731317.049999997</v>
      </c>
      <c r="K25" s="66">
        <f>'Table 16 09'!K25-'Table 16 - Financial Aid Aw 08'!K25</f>
        <v>9632627.0300000012</v>
      </c>
      <c r="M25" s="75"/>
    </row>
    <row r="26" spans="1:13" ht="12.75" customHeight="1">
      <c r="A26" s="77" t="s">
        <v>24</v>
      </c>
      <c r="B26" s="66">
        <v>681230033.5</v>
      </c>
      <c r="C26" s="37">
        <v>2012418.5</v>
      </c>
      <c r="D26" s="37">
        <v>257090074.48999998</v>
      </c>
      <c r="E26" s="37">
        <v>3090886</v>
      </c>
      <c r="F26" s="37">
        <v>81437758.219999999</v>
      </c>
      <c r="G26" s="37">
        <v>51972881.359999999</v>
      </c>
      <c r="H26" s="37">
        <v>170367</v>
      </c>
      <c r="I26" s="37">
        <v>87476729.460000008</v>
      </c>
      <c r="J26" s="37">
        <f>SUM(J13:J25)</f>
        <v>34831005.722323969</v>
      </c>
      <c r="K26" s="37">
        <f>SUM(K13:K25)</f>
        <v>138125457.85232395</v>
      </c>
    </row>
    <row r="27" spans="1:13" ht="12.75" customHeight="1">
      <c r="B27" s="66"/>
      <c r="C27" s="32"/>
      <c r="D27" s="32"/>
      <c r="E27" s="32"/>
      <c r="F27" s="32"/>
      <c r="G27" s="32"/>
      <c r="H27" s="32"/>
      <c r="I27" s="32"/>
      <c r="J27" s="32"/>
      <c r="K27" s="41"/>
    </row>
    <row r="28" spans="1:13" ht="34.5" customHeight="1">
      <c r="A28" s="76" t="s">
        <v>25</v>
      </c>
      <c r="B28" s="66"/>
      <c r="C28" s="32"/>
      <c r="D28" s="32"/>
      <c r="E28" s="32"/>
      <c r="F28" s="32"/>
      <c r="G28" s="32"/>
      <c r="H28" s="32"/>
      <c r="I28" s="32"/>
      <c r="J28" s="32"/>
      <c r="K28" s="41"/>
    </row>
    <row r="29" spans="1:13" ht="12.75" customHeight="1">
      <c r="A29" s="77"/>
      <c r="B29" s="66"/>
      <c r="C29" s="32"/>
      <c r="D29" s="32"/>
      <c r="E29" s="32"/>
      <c r="F29" s="32"/>
      <c r="G29" s="32"/>
      <c r="H29" s="32"/>
      <c r="I29" s="32"/>
      <c r="J29" s="32"/>
      <c r="K29" s="41"/>
    </row>
    <row r="30" spans="1:13" ht="12.75" customHeight="1">
      <c r="A30" s="75" t="s">
        <v>26</v>
      </c>
      <c r="B30" s="66">
        <f>'Table 16 09'!B30-'Table 16 - Financial Aid Aw 08'!B30</f>
        <v>1877045</v>
      </c>
      <c r="C30" s="66">
        <f>'Table 16 09'!C30-'Table 16 - Financial Aid Aw 08'!C30</f>
        <v>58748</v>
      </c>
      <c r="D30" s="66">
        <f>'Table 16 09'!D30-'Table 16 - Financial Aid Aw 08'!D30</f>
        <v>72625</v>
      </c>
      <c r="E30" s="66">
        <f>'Table 16 09'!E30-'Table 16 - Financial Aid Aw 08'!E30</f>
        <v>0</v>
      </c>
      <c r="F30" s="66">
        <f>'Table 16 09'!F30-'Table 16 - Financial Aid Aw 08'!F30</f>
        <v>-18390</v>
      </c>
      <c r="G30" s="66">
        <f>'Table 16 09'!G30-'Table 16 - Financial Aid Aw 08'!G30</f>
        <v>128947</v>
      </c>
      <c r="H30" s="66">
        <f>'Table 16 09'!H30-'Table 16 - Financial Aid Aw 08'!H30</f>
        <v>0</v>
      </c>
      <c r="I30" s="66">
        <f>'Table 16 09'!I30-'Table 16 - Financial Aid Aw 08'!I30</f>
        <v>75880</v>
      </c>
      <c r="J30" s="66">
        <f>'Table 16 09'!J30-'Table 16 - Financial Aid Aw 08'!J30</f>
        <v>1275563</v>
      </c>
      <c r="K30" s="66">
        <f>'Table 16 09'!K30-'Table 16 - Financial Aid Aw 08'!K30</f>
        <v>2090740</v>
      </c>
    </row>
    <row r="31" spans="1:13" ht="12.75" customHeight="1">
      <c r="A31" s="75" t="s">
        <v>27</v>
      </c>
      <c r="B31" s="66">
        <f>'Table 16 09'!B31-'Table 16 - Financial Aid Aw 08'!B31</f>
        <v>2371568</v>
      </c>
      <c r="C31" s="66">
        <f>'Table 16 09'!C31-'Table 16 - Financial Aid Aw 08'!C31</f>
        <v>0</v>
      </c>
      <c r="D31" s="66">
        <f>'Table 16 09'!D31-'Table 16 - Financial Aid Aw 08'!D31</f>
        <v>2211.2600000000093</v>
      </c>
      <c r="E31" s="66">
        <f>'Table 16 09'!E31-'Table 16 - Financial Aid Aw 08'!E31</f>
        <v>0</v>
      </c>
      <c r="F31" s="66">
        <f>'Table 16 09'!F31-'Table 16 - Financial Aid Aw 08'!F31</f>
        <v>-37880</v>
      </c>
      <c r="G31" s="66">
        <f>'Table 16 09'!G31-'Table 16 - Financial Aid Aw 08'!G31</f>
        <v>70862.969999999972</v>
      </c>
      <c r="H31" s="66">
        <f>'Table 16 09'!H31-'Table 16 - Financial Aid Aw 08'!H31</f>
        <v>0</v>
      </c>
      <c r="I31" s="66">
        <f>'Table 16 09'!I31-'Table 16 - Financial Aid Aw 08'!I31</f>
        <v>84073.670000000013</v>
      </c>
      <c r="J31" s="66">
        <f>'Table 16 09'!J31-'Table 16 - Financial Aid Aw 08'!J31</f>
        <v>1199694.4800000004</v>
      </c>
      <c r="K31" s="66">
        <f>'Table 16 09'!K31-'Table 16 - Financial Aid Aw 08'!K31</f>
        <v>2483648.9000000004</v>
      </c>
    </row>
    <row r="32" spans="1:13" ht="12.75" customHeight="1">
      <c r="A32" s="75" t="s">
        <v>28</v>
      </c>
      <c r="B32" s="66">
        <f>'Table 16 09'!B32-'Table 16 - Financial Aid Aw 08'!B32</f>
        <v>2939241</v>
      </c>
      <c r="C32" s="66">
        <f>'Table 16 09'!C32-'Table 16 - Financial Aid Aw 08'!C32</f>
        <v>0</v>
      </c>
      <c r="D32" s="66">
        <f>'Table 16 09'!D32-'Table 16 - Financial Aid Aw 08'!D32</f>
        <v>120216</v>
      </c>
      <c r="E32" s="66">
        <f>'Table 16 09'!E32-'Table 16 - Financial Aid Aw 08'!E32</f>
        <v>0</v>
      </c>
      <c r="F32" s="66">
        <f>'Table 16 09'!F32-'Table 16 - Financial Aid Aw 08'!F32</f>
        <v>-91517</v>
      </c>
      <c r="G32" s="66">
        <f>'Table 16 09'!G32-'Table 16 - Financial Aid Aw 08'!G32</f>
        <v>363546</v>
      </c>
      <c r="H32" s="66">
        <f>'Table 16 09'!H32-'Table 16 - Financial Aid Aw 08'!H32</f>
        <v>3000</v>
      </c>
      <c r="I32" s="66">
        <f>'Table 16 09'!I32-'Table 16 - Financial Aid Aw 08'!I32</f>
        <v>-92926</v>
      </c>
      <c r="J32" s="66">
        <f>'Table 16 09'!J32-'Table 16 - Financial Aid Aw 08'!J32</f>
        <v>2129844</v>
      </c>
      <c r="K32" s="66">
        <f>'Table 16 09'!K32-'Table 16 - Financial Aid Aw 08'!K32</f>
        <v>3238560</v>
      </c>
    </row>
    <row r="33" spans="1:11" ht="12.75" customHeight="1">
      <c r="A33" s="75" t="s">
        <v>29</v>
      </c>
      <c r="B33" s="66">
        <f>'Table 16 09'!B33-'Table 16 - Financial Aid Aw 08'!B33</f>
        <v>854829</v>
      </c>
      <c r="C33" s="66">
        <f>'Table 16 09'!C33-'Table 16 - Financial Aid Aw 08'!C33</f>
        <v>-1865</v>
      </c>
      <c r="D33" s="66">
        <f>'Table 16 09'!D33-'Table 16 - Financial Aid Aw 08'!D33</f>
        <v>49390</v>
      </c>
      <c r="E33" s="66">
        <f>'Table 16 09'!E33-'Table 16 - Financial Aid Aw 08'!E33</f>
        <v>0</v>
      </c>
      <c r="F33" s="66">
        <f>'Table 16 09'!F33-'Table 16 - Financial Aid Aw 08'!F33</f>
        <v>0</v>
      </c>
      <c r="G33" s="66">
        <f>'Table 16 09'!G33-'Table 16 - Financial Aid Aw 08'!G33</f>
        <v>166502</v>
      </c>
      <c r="H33" s="66">
        <f>'Table 16 09'!H33-'Table 16 - Financial Aid Aw 08'!H33</f>
        <v>0</v>
      </c>
      <c r="I33" s="66">
        <f>'Table 16 09'!I33-'Table 16 - Financial Aid Aw 08'!I33</f>
        <v>71330</v>
      </c>
      <c r="J33" s="66">
        <f>'Table 16 09'!J33-'Table 16 - Financial Aid Aw 08'!J33</f>
        <v>558903</v>
      </c>
      <c r="K33" s="66">
        <f>'Table 16 09'!K33-'Table 16 - Financial Aid Aw 08'!K33</f>
        <v>1142051</v>
      </c>
    </row>
    <row r="34" spans="1:11" ht="12.75" customHeight="1">
      <c r="A34" s="72" t="s">
        <v>87</v>
      </c>
      <c r="B34" s="66">
        <f>'Table 16 09'!B34-'Table 16 - Financial Aid Aw 08'!B34</f>
        <v>6760295</v>
      </c>
      <c r="C34" s="66">
        <f>'Table 16 09'!C34-'Table 16 - Financial Aid Aw 08'!C34</f>
        <v>-3700</v>
      </c>
      <c r="D34" s="66">
        <f>'Table 16 09'!D34-'Table 16 - Financial Aid Aw 08'!D34</f>
        <v>-21440</v>
      </c>
      <c r="E34" s="66">
        <f>'Table 16 09'!E34-'Table 16 - Financial Aid Aw 08'!E34</f>
        <v>0</v>
      </c>
      <c r="F34" s="66">
        <f>'Table 16 09'!F34-'Table 16 - Financial Aid Aw 08'!F34</f>
        <v>-15142</v>
      </c>
      <c r="G34" s="66">
        <f>'Table 16 09'!G34-'Table 16 - Financial Aid Aw 08'!G34</f>
        <v>1007005</v>
      </c>
      <c r="H34" s="66">
        <f>'Table 16 09'!H34-'Table 16 - Financial Aid Aw 08'!H34</f>
        <v>0</v>
      </c>
      <c r="I34" s="66">
        <f>'Table 16 09'!I34-'Table 16 - Financial Aid Aw 08'!I34</f>
        <v>-92597</v>
      </c>
      <c r="J34" s="66">
        <f>'Table 16 09'!J34-'Table 16 - Financial Aid Aw 08'!J34</f>
        <v>3297858</v>
      </c>
      <c r="K34" s="66">
        <f>'Table 16 09'!K34-'Table 16 - Financial Aid Aw 08'!K34</f>
        <v>8487973</v>
      </c>
    </row>
    <row r="35" spans="1:11" ht="12.75" customHeight="1">
      <c r="A35" s="75" t="s">
        <v>30</v>
      </c>
      <c r="B35" s="66">
        <f>'Table 16 09'!B35-'Table 16 - Financial Aid Aw 08'!B35</f>
        <v>1469799</v>
      </c>
      <c r="C35" s="66">
        <f>'Table 16 09'!C35-'Table 16 - Financial Aid Aw 08'!C35</f>
        <v>0</v>
      </c>
      <c r="D35" s="66">
        <f>'Table 16 09'!D35-'Table 16 - Financial Aid Aw 08'!D35</f>
        <v>162867</v>
      </c>
      <c r="E35" s="66">
        <f>'Table 16 09'!E35-'Table 16 - Financial Aid Aw 08'!E35</f>
        <v>0</v>
      </c>
      <c r="F35" s="66">
        <f>'Table 16 09'!F35-'Table 16 - Financial Aid Aw 08'!F35</f>
        <v>0</v>
      </c>
      <c r="G35" s="66">
        <f>'Table 16 09'!G35-'Table 16 - Financial Aid Aw 08'!G35</f>
        <v>63474</v>
      </c>
      <c r="H35" s="66">
        <f>'Table 16 09'!H35-'Table 16 - Financial Aid Aw 08'!H35</f>
        <v>0</v>
      </c>
      <c r="I35" s="66">
        <f>'Table 16 09'!I35-'Table 16 - Financial Aid Aw 08'!I35</f>
        <v>63527</v>
      </c>
      <c r="J35" s="66">
        <f>'Table 16 09'!J35-'Table 16 - Financial Aid Aw 08'!J35</f>
        <v>1177230</v>
      </c>
      <c r="K35" s="66">
        <f>'Table 16 09'!K35-'Table 16 - Financial Aid Aw 08'!K35</f>
        <v>1759667</v>
      </c>
    </row>
    <row r="36" spans="1:11" ht="12.75" customHeight="1">
      <c r="A36" s="75" t="s">
        <v>31</v>
      </c>
      <c r="B36" s="66">
        <f>'Table 16 09'!B36-'Table 16 - Financial Aid Aw 08'!B36</f>
        <v>-1695861</v>
      </c>
      <c r="C36" s="66">
        <f>'Table 16 09'!C36-'Table 16 - Financial Aid Aw 08'!C36</f>
        <v>0</v>
      </c>
      <c r="D36" s="66">
        <f>'Table 16 09'!D36-'Table 16 - Financial Aid Aw 08'!D36</f>
        <v>170613</v>
      </c>
      <c r="E36" s="66">
        <f>'Table 16 09'!E36-'Table 16 - Financial Aid Aw 08'!E36</f>
        <v>0</v>
      </c>
      <c r="F36" s="66">
        <f>'Table 16 09'!F36-'Table 16 - Financial Aid Aw 08'!F36</f>
        <v>138697</v>
      </c>
      <c r="G36" s="66">
        <f>'Table 16 09'!G36-'Table 16 - Financial Aid Aw 08'!G36</f>
        <v>-828942</v>
      </c>
      <c r="H36" s="66">
        <f>'Table 16 09'!H36-'Table 16 - Financial Aid Aw 08'!H36</f>
        <v>3000</v>
      </c>
      <c r="I36" s="66">
        <f>'Table 16 09'!I36-'Table 16 - Financial Aid Aw 08'!I36</f>
        <v>132515</v>
      </c>
      <c r="J36" s="66">
        <f>'Table 16 09'!J36-'Table 16 - Financial Aid Aw 08'!J36</f>
        <v>-1092666</v>
      </c>
      <c r="K36" s="66">
        <f>'Table 16 09'!K36-'Table 16 - Financial Aid Aw 08'!K36</f>
        <v>-2082978</v>
      </c>
    </row>
    <row r="37" spans="1:11" ht="12.75" customHeight="1">
      <c r="A37" s="72" t="s">
        <v>77</v>
      </c>
      <c r="B37" s="66">
        <f>'Table 16 09'!B37-'Table 16 - Financial Aid Aw 08'!B37</f>
        <v>4860400</v>
      </c>
      <c r="C37" s="66">
        <f>'Table 16 09'!C37-'Table 16 - Financial Aid Aw 08'!C37</f>
        <v>0</v>
      </c>
      <c r="D37" s="66">
        <f>'Table 16 09'!D37-'Table 16 - Financial Aid Aw 08'!D37</f>
        <v>123084</v>
      </c>
      <c r="E37" s="66">
        <f>'Table 16 09'!E37-'Table 16 - Financial Aid Aw 08'!E37</f>
        <v>0</v>
      </c>
      <c r="F37" s="66">
        <f>'Table 16 09'!F37-'Table 16 - Financial Aid Aw 08'!F37</f>
        <v>-160365</v>
      </c>
      <c r="G37" s="66">
        <f>'Table 16 09'!G37-'Table 16 - Financial Aid Aw 08'!G37</f>
        <v>859938</v>
      </c>
      <c r="H37" s="66">
        <f>'Table 16 09'!H37-'Table 16 - Financial Aid Aw 08'!H37</f>
        <v>-2000</v>
      </c>
      <c r="I37" s="66">
        <f>'Table 16 09'!I37-'Table 16 - Financial Aid Aw 08'!I37</f>
        <v>-3920</v>
      </c>
      <c r="J37" s="66">
        <f>'Table 16 09'!J37-'Table 16 - Financial Aid Aw 08'!J37</f>
        <v>4091653</v>
      </c>
      <c r="K37" s="66">
        <f>'Table 16 09'!K37-'Table 16 - Financial Aid Aw 08'!K37</f>
        <v>5677137</v>
      </c>
    </row>
    <row r="38" spans="1:11" ht="12.75" customHeight="1">
      <c r="A38" s="75" t="s">
        <v>32</v>
      </c>
      <c r="B38" s="66">
        <f>'Table 16 09'!B38-'Table 16 - Financial Aid Aw 08'!B38</f>
        <v>984617.6799999997</v>
      </c>
      <c r="C38" s="66">
        <f>'Table 16 09'!C38-'Table 16 - Financial Aid Aw 08'!C38</f>
        <v>-7122.38</v>
      </c>
      <c r="D38" s="66">
        <f>'Table 16 09'!D38-'Table 16 - Financial Aid Aw 08'!D38</f>
        <v>4791.5999999999767</v>
      </c>
      <c r="E38" s="66">
        <f>'Table 16 09'!E38-'Table 16 - Financial Aid Aw 08'!E38</f>
        <v>0</v>
      </c>
      <c r="F38" s="66">
        <f>'Table 16 09'!F38-'Table 16 - Financial Aid Aw 08'!F38</f>
        <v>-27442.559999999998</v>
      </c>
      <c r="G38" s="66">
        <f>'Table 16 09'!G38-'Table 16 - Financial Aid Aw 08'!G38</f>
        <v>250679.47999999998</v>
      </c>
      <c r="H38" s="66">
        <f>'Table 16 09'!H38-'Table 16 - Financial Aid Aw 08'!H38</f>
        <v>0</v>
      </c>
      <c r="I38" s="66">
        <f>'Table 16 09'!I38-'Table 16 - Financial Aid Aw 08'!I38</f>
        <v>61492.989999999991</v>
      </c>
      <c r="J38" s="66">
        <f>'Table 16 09'!J38-'Table 16 - Financial Aid Aw 08'!J38</f>
        <v>845642.60999999987</v>
      </c>
      <c r="K38" s="66">
        <f>'Table 16 09'!K38-'Table 16 - Financial Aid Aw 08'!K38</f>
        <v>1274139</v>
      </c>
    </row>
    <row r="39" spans="1:11" ht="12.75" customHeight="1">
      <c r="A39" s="75" t="s">
        <v>33</v>
      </c>
      <c r="B39" s="66">
        <f>'Table 16 09'!B39-'Table 16 - Financial Aid Aw 08'!B39</f>
        <v>5831897</v>
      </c>
      <c r="C39" s="66">
        <f>'Table 16 09'!C39-'Table 16 - Financial Aid Aw 08'!C39</f>
        <v>0</v>
      </c>
      <c r="D39" s="66">
        <f>'Table 16 09'!D39-'Table 16 - Financial Aid Aw 08'!D39</f>
        <v>136340</v>
      </c>
      <c r="E39" s="66">
        <f>'Table 16 09'!E39-'Table 16 - Financial Aid Aw 08'!E39</f>
        <v>0</v>
      </c>
      <c r="F39" s="66">
        <f>'Table 16 09'!F39-'Table 16 - Financial Aid Aw 08'!F39</f>
        <v>0</v>
      </c>
      <c r="G39" s="66">
        <f>'Table 16 09'!G39-'Table 16 - Financial Aid Aw 08'!G39</f>
        <v>385148</v>
      </c>
      <c r="H39" s="66">
        <f>'Table 16 09'!H39-'Table 16 - Financial Aid Aw 08'!H39</f>
        <v>0</v>
      </c>
      <c r="I39" s="66">
        <f>'Table 16 09'!I39-'Table 16 - Financial Aid Aw 08'!I39</f>
        <v>71548</v>
      </c>
      <c r="J39" s="66">
        <f>'Table 16 09'!J39-'Table 16 - Financial Aid Aw 08'!J39</f>
        <v>3702400</v>
      </c>
      <c r="K39" s="66">
        <f>'Table 16 09'!K39-'Table 16 - Financial Aid Aw 08'!K39</f>
        <v>7101215</v>
      </c>
    </row>
    <row r="40" spans="1:11" ht="12.75" customHeight="1">
      <c r="A40" s="75" t="s">
        <v>35</v>
      </c>
      <c r="B40" s="66">
        <f>'Table 16 09'!B40-'Table 16 - Financial Aid Aw 08'!B40</f>
        <v>1094102</v>
      </c>
      <c r="C40" s="66">
        <f>'Table 16 09'!C40-'Table 16 - Financial Aid Aw 08'!C40</f>
        <v>-4288</v>
      </c>
      <c r="D40" s="66">
        <f>'Table 16 09'!D40-'Table 16 - Financial Aid Aw 08'!D40</f>
        <v>-177908</v>
      </c>
      <c r="E40" s="66">
        <f>'Table 16 09'!E40-'Table 16 - Financial Aid Aw 08'!E40</f>
        <v>0</v>
      </c>
      <c r="F40" s="66">
        <f>'Table 16 09'!F40-'Table 16 - Financial Aid Aw 08'!F40</f>
        <v>0</v>
      </c>
      <c r="G40" s="66">
        <f>'Table 16 09'!G40-'Table 16 - Financial Aid Aw 08'!G40</f>
        <v>157796</v>
      </c>
      <c r="H40" s="66">
        <f>'Table 16 09'!H40-'Table 16 - Financial Aid Aw 08'!H40</f>
        <v>0</v>
      </c>
      <c r="I40" s="66">
        <f>'Table 16 09'!I40-'Table 16 - Financial Aid Aw 08'!I40</f>
        <v>43751</v>
      </c>
      <c r="J40" s="66">
        <f>'Table 16 09'!J40-'Table 16 - Financial Aid Aw 08'!J40</f>
        <v>693755</v>
      </c>
      <c r="K40" s="66">
        <f>'Table 16 09'!K40-'Table 16 - Financial Aid Aw 08'!K40</f>
        <v>1117741</v>
      </c>
    </row>
    <row r="41" spans="1:11" ht="12.75" customHeight="1">
      <c r="A41" s="72" t="s">
        <v>84</v>
      </c>
      <c r="B41" s="66">
        <f>'Table 16 09'!B41-'Table 16 - Financial Aid Aw 08'!B41</f>
        <v>6345025</v>
      </c>
      <c r="C41" s="66">
        <f>'Table 16 09'!C41-'Table 16 - Financial Aid Aw 08'!C41</f>
        <v>30438</v>
      </c>
      <c r="D41" s="66">
        <f>'Table 16 09'!D41-'Table 16 - Financial Aid Aw 08'!D41</f>
        <v>106755</v>
      </c>
      <c r="E41" s="66">
        <f>'Table 16 09'!E41-'Table 16 - Financial Aid Aw 08'!E41</f>
        <v>0</v>
      </c>
      <c r="F41" s="66">
        <f>'Table 16 09'!F41-'Table 16 - Financial Aid Aw 08'!F41</f>
        <v>35867</v>
      </c>
      <c r="G41" s="66">
        <f>'Table 16 09'!G41-'Table 16 - Financial Aid Aw 08'!G41</f>
        <v>437324</v>
      </c>
      <c r="H41" s="66">
        <f>'Table 16 09'!H41-'Table 16 - Financial Aid Aw 08'!H41</f>
        <v>-1000</v>
      </c>
      <c r="I41" s="66">
        <f>'Table 16 09'!I41-'Table 16 - Financial Aid Aw 08'!I41</f>
        <v>42161</v>
      </c>
      <c r="J41" s="66">
        <f>'Table 16 09'!J41-'Table 16 - Financial Aid Aw 08'!J41</f>
        <v>4988374</v>
      </c>
      <c r="K41" s="66">
        <f>'Table 16 09'!K41-'Table 16 - Financial Aid Aw 08'!K41</f>
        <v>7005849</v>
      </c>
    </row>
    <row r="42" spans="1:11" ht="12.75" customHeight="1">
      <c r="A42" s="75" t="s">
        <v>34</v>
      </c>
      <c r="B42" s="66">
        <f>'Table 16 09'!B42-'Table 16 - Financial Aid Aw 08'!B42</f>
        <v>1092104</v>
      </c>
      <c r="C42" s="66">
        <f>'Table 16 09'!C42-'Table 16 - Financial Aid Aw 08'!C42</f>
        <v>0</v>
      </c>
      <c r="D42" s="66">
        <f>'Table 16 09'!D42-'Table 16 - Financial Aid Aw 08'!D42</f>
        <v>36007</v>
      </c>
      <c r="E42" s="66">
        <f>'Table 16 09'!E42-'Table 16 - Financial Aid Aw 08'!E42</f>
        <v>0</v>
      </c>
      <c r="F42" s="66">
        <f>'Table 16 09'!F42-'Table 16 - Financial Aid Aw 08'!F42</f>
        <v>24089</v>
      </c>
      <c r="G42" s="66">
        <f>'Table 16 09'!G42-'Table 16 - Financial Aid Aw 08'!G42</f>
        <v>205756</v>
      </c>
      <c r="H42" s="66">
        <f>'Table 16 09'!H42-'Table 16 - Financial Aid Aw 08'!H42</f>
        <v>0</v>
      </c>
      <c r="I42" s="66">
        <f>'Table 16 09'!I42-'Table 16 - Financial Aid Aw 08'!I42</f>
        <v>-26268</v>
      </c>
      <c r="J42" s="66">
        <f>'Table 16 09'!J42-'Table 16 - Financial Aid Aw 08'!J42</f>
        <v>-740293</v>
      </c>
      <c r="K42" s="66">
        <f>'Table 16 09'!K42-'Table 16 - Financial Aid Aw 08'!K42</f>
        <v>1331688</v>
      </c>
    </row>
    <row r="43" spans="1:11" ht="12.75" customHeight="1">
      <c r="A43" s="75" t="s">
        <v>36</v>
      </c>
      <c r="B43" s="66">
        <f>'Table 16 09'!B43-'Table 16 - Financial Aid Aw 08'!B43</f>
        <v>980132.86000000313</v>
      </c>
      <c r="C43" s="66">
        <f>'Table 16 09'!C43-'Table 16 - Financial Aid Aw 08'!C43</f>
        <v>0</v>
      </c>
      <c r="D43" s="66">
        <f>'Table 16 09'!D43-'Table 16 - Financial Aid Aw 08'!D43</f>
        <v>193276.22000000009</v>
      </c>
      <c r="E43" s="66">
        <f>'Table 16 09'!E43-'Table 16 - Financial Aid Aw 08'!E43</f>
        <v>0</v>
      </c>
      <c r="F43" s="66">
        <f>'Table 16 09'!F43-'Table 16 - Financial Aid Aw 08'!F43</f>
        <v>0</v>
      </c>
      <c r="G43" s="66">
        <f>'Table 16 09'!G43-'Table 16 - Financial Aid Aw 08'!G43</f>
        <v>-1617.5300000000279</v>
      </c>
      <c r="H43" s="66">
        <f>'Table 16 09'!H43-'Table 16 - Financial Aid Aw 08'!H43</f>
        <v>0</v>
      </c>
      <c r="I43" s="66">
        <f>'Table 16 09'!I43-'Table 16 - Financial Aid Aw 08'!I43</f>
        <v>-2871.9799999999814</v>
      </c>
      <c r="J43" s="66">
        <f>'Table 16 09'!J43-'Table 16 - Financial Aid Aw 08'!J43</f>
        <v>1028923.4100000011</v>
      </c>
      <c r="K43" s="66">
        <f>'Table 16 09'!K43-'Table 16 - Financial Aid Aw 08'!K43</f>
        <v>1168919.5700000022</v>
      </c>
    </row>
    <row r="44" spans="1:11" ht="12.75" customHeight="1">
      <c r="A44" s="72" t="s">
        <v>24</v>
      </c>
      <c r="B44" s="66">
        <v>160554687.72999999</v>
      </c>
      <c r="C44" s="37">
        <v>511636.38</v>
      </c>
      <c r="D44" s="37">
        <v>8941775.5700000003</v>
      </c>
      <c r="E44" s="37">
        <v>0</v>
      </c>
      <c r="F44" s="37">
        <v>1869487.56</v>
      </c>
      <c r="G44" s="37">
        <v>25864723.309999999</v>
      </c>
      <c r="H44" s="37">
        <v>4000</v>
      </c>
      <c r="I44" s="37">
        <v>4269751.6999999993</v>
      </c>
      <c r="J44" s="37">
        <f>SUM(J30:J43)</f>
        <v>23156881.5</v>
      </c>
      <c r="K44" s="37">
        <f>SUM(K30:K43)</f>
        <v>41796350.469999999</v>
      </c>
    </row>
    <row r="45" spans="1:11" ht="12.75" customHeight="1">
      <c r="A45" s="72"/>
      <c r="B45" s="66"/>
      <c r="C45" s="31"/>
      <c r="D45" s="31"/>
      <c r="E45" s="32"/>
      <c r="F45" s="31"/>
      <c r="G45" s="31"/>
      <c r="H45" s="31"/>
      <c r="I45" s="31"/>
      <c r="J45" s="31"/>
      <c r="K45" s="34"/>
    </row>
    <row r="46" spans="1:11" ht="12.75" customHeight="1" thickBot="1">
      <c r="A46" s="78" t="s">
        <v>37</v>
      </c>
      <c r="B46" s="67">
        <v>841784721.23000002</v>
      </c>
      <c r="C46" s="35">
        <v>2524054.88</v>
      </c>
      <c r="D46" s="35">
        <v>266031850.05999997</v>
      </c>
      <c r="E46" s="35">
        <v>3090886</v>
      </c>
      <c r="F46" s="35">
        <v>83307245.780000001</v>
      </c>
      <c r="G46" s="35">
        <v>77837604.670000002</v>
      </c>
      <c r="H46" s="35">
        <v>174367</v>
      </c>
      <c r="I46" s="35">
        <v>91746481.160000011</v>
      </c>
      <c r="J46" s="35">
        <f>SUM(J44,J26)</f>
        <v>57987887.222323969</v>
      </c>
      <c r="K46" s="35">
        <f>SUM(K44,K26)</f>
        <v>179921808.32232395</v>
      </c>
    </row>
    <row r="47" spans="1:11" ht="12.75" customHeight="1" thickTop="1">
      <c r="A47" s="82" t="s">
        <v>38</v>
      </c>
      <c r="B47" s="83"/>
      <c r="C47" s="36"/>
      <c r="D47" s="36"/>
      <c r="E47" s="36"/>
      <c r="F47" s="36"/>
      <c r="G47" s="36"/>
      <c r="H47" s="36"/>
      <c r="I47" s="36"/>
      <c r="J47" s="36"/>
      <c r="K47" s="36"/>
    </row>
    <row r="48" spans="1:11" ht="12.75" customHeight="1">
      <c r="A48" s="61" t="s">
        <v>39</v>
      </c>
      <c r="B48" s="84"/>
      <c r="D48" s="36"/>
      <c r="E48" s="36"/>
      <c r="F48" s="36"/>
      <c r="I48" s="36"/>
      <c r="J48" s="36"/>
      <c r="K48" s="36"/>
    </row>
    <row r="49" spans="1:16" ht="12.75" customHeight="1">
      <c r="A49" s="61"/>
      <c r="B49" s="84"/>
      <c r="D49" s="36"/>
      <c r="E49" s="36"/>
      <c r="F49" s="36"/>
      <c r="I49" s="36"/>
      <c r="J49" s="36"/>
      <c r="K49" s="36"/>
    </row>
    <row r="50" spans="1:16" ht="12.75" customHeight="1">
      <c r="A50" s="61" t="s">
        <v>71</v>
      </c>
      <c r="B50" s="20"/>
    </row>
    <row r="51" spans="1:16" ht="12.75" customHeight="1">
      <c r="A51" s="61" t="s">
        <v>90</v>
      </c>
      <c r="B51" s="20"/>
      <c r="L51" s="4"/>
      <c r="M51" s="4"/>
      <c r="N51" s="4"/>
      <c r="O51" s="4"/>
      <c r="P51" s="4"/>
    </row>
    <row r="52" spans="1:16" ht="12.75" customHeight="1">
      <c r="A52" s="53"/>
      <c r="B52" s="53"/>
      <c r="C52" s="3"/>
      <c r="D52" s="3"/>
      <c r="E52" s="3"/>
      <c r="F52" s="3"/>
      <c r="G52" s="3"/>
      <c r="H52" s="3"/>
      <c r="I52" s="3"/>
      <c r="J52" s="3"/>
      <c r="K52" s="3"/>
      <c r="L52" s="4"/>
      <c r="M52" s="4"/>
      <c r="N52" s="4"/>
      <c r="O52" s="4"/>
      <c r="P52" s="4"/>
    </row>
    <row r="53" spans="1:16" s="45" customFormat="1" ht="12.75" customHeight="1">
      <c r="A53" s="79"/>
      <c r="B53" s="47" t="s">
        <v>74</v>
      </c>
      <c r="C53" s="47"/>
      <c r="D53" s="46" t="s">
        <v>72</v>
      </c>
      <c r="E53" s="47"/>
      <c r="F53" s="48"/>
      <c r="G53" s="46" t="s">
        <v>73</v>
      </c>
      <c r="H53" s="47"/>
      <c r="I53" s="49" t="s">
        <v>86</v>
      </c>
      <c r="J53" s="46" t="s">
        <v>75</v>
      </c>
      <c r="K53" s="50"/>
      <c r="L53" s="51"/>
      <c r="M53" s="51"/>
      <c r="N53" s="51"/>
      <c r="O53" s="51"/>
      <c r="P53" s="51"/>
    </row>
    <row r="54" spans="1:16" ht="12.75" customHeight="1">
      <c r="B54" s="53"/>
      <c r="C54" s="7"/>
      <c r="E54" s="8"/>
      <c r="F54" s="9"/>
      <c r="H54" s="10"/>
      <c r="I54" s="11" t="s">
        <v>80</v>
      </c>
      <c r="J54" s="12"/>
      <c r="K54" s="6"/>
      <c r="L54" s="4"/>
      <c r="M54" s="4"/>
      <c r="N54" s="4"/>
      <c r="O54" s="4"/>
      <c r="P54" s="4"/>
    </row>
    <row r="55" spans="1:16" ht="12.75" customHeight="1">
      <c r="B55" s="63"/>
      <c r="C55" s="13"/>
      <c r="D55" s="11" t="s">
        <v>80</v>
      </c>
      <c r="E55" s="14"/>
      <c r="F55" s="15"/>
      <c r="G55" s="16"/>
      <c r="H55" s="17"/>
      <c r="I55" s="5" t="s">
        <v>81</v>
      </c>
      <c r="J55" s="18"/>
      <c r="K55" s="19"/>
      <c r="L55" s="4"/>
      <c r="M55" s="4"/>
      <c r="N55" s="4"/>
      <c r="O55" s="4"/>
      <c r="P55" s="4"/>
    </row>
    <row r="56" spans="1:16" ht="12.75" customHeight="1">
      <c r="B56" s="64"/>
      <c r="C56" s="5" t="s">
        <v>1</v>
      </c>
      <c r="D56" s="5" t="s">
        <v>81</v>
      </c>
      <c r="E56" s="21"/>
      <c r="F56" s="21"/>
      <c r="G56" s="5"/>
      <c r="H56" s="5" t="s">
        <v>1</v>
      </c>
      <c r="I56" s="5" t="s">
        <v>82</v>
      </c>
      <c r="J56" s="22"/>
      <c r="K56" s="22"/>
      <c r="L56" s="4"/>
      <c r="M56" s="4"/>
      <c r="N56" s="4"/>
      <c r="O56" s="4"/>
      <c r="P56" s="4"/>
    </row>
    <row r="57" spans="1:16" ht="12.75" customHeight="1">
      <c r="B57" s="64"/>
      <c r="C57" s="5" t="s">
        <v>2</v>
      </c>
      <c r="D57" s="5" t="s">
        <v>3</v>
      </c>
      <c r="E57" s="21"/>
      <c r="F57" s="21"/>
      <c r="G57" s="5" t="s">
        <v>4</v>
      </c>
      <c r="H57" s="5" t="s">
        <v>2</v>
      </c>
      <c r="I57" s="5" t="s">
        <v>78</v>
      </c>
      <c r="J57" s="5" t="s">
        <v>83</v>
      </c>
      <c r="K57" s="24" t="s">
        <v>5</v>
      </c>
      <c r="L57" s="4"/>
      <c r="M57" s="4"/>
      <c r="N57" s="4"/>
      <c r="O57" s="4"/>
      <c r="P57" s="4"/>
    </row>
    <row r="58" spans="1:16" ht="12.75" customHeight="1">
      <c r="A58" s="75" t="s">
        <v>6</v>
      </c>
      <c r="B58" s="65" t="s">
        <v>7</v>
      </c>
      <c r="C58" s="5" t="s">
        <v>8</v>
      </c>
      <c r="D58" s="5" t="s">
        <v>9</v>
      </c>
      <c r="E58" s="5" t="s">
        <v>10</v>
      </c>
      <c r="F58" s="5" t="s">
        <v>11</v>
      </c>
      <c r="G58" s="5" t="s">
        <v>0</v>
      </c>
      <c r="H58" s="5" t="s">
        <v>8</v>
      </c>
      <c r="I58" s="25" t="s">
        <v>79</v>
      </c>
      <c r="J58" s="26" t="s">
        <v>12</v>
      </c>
      <c r="K58" s="27" t="s">
        <v>12</v>
      </c>
      <c r="L58" s="4"/>
      <c r="M58" s="4"/>
      <c r="N58" s="4"/>
      <c r="O58" s="4"/>
      <c r="P58" s="4"/>
    </row>
    <row r="59" spans="1:16" ht="12.75" customHeight="1">
      <c r="A59" s="80"/>
      <c r="B59" s="68"/>
      <c r="C59" s="14"/>
      <c r="D59" s="14"/>
      <c r="E59" s="14"/>
      <c r="F59" s="14"/>
      <c r="G59" s="14"/>
      <c r="H59" s="14"/>
      <c r="I59" s="14"/>
      <c r="J59" s="28"/>
      <c r="K59" s="29"/>
      <c r="L59" s="4"/>
      <c r="M59" s="4"/>
      <c r="N59" s="4"/>
      <c r="O59" s="4"/>
      <c r="P59" s="4"/>
    </row>
    <row r="60" spans="1:16" ht="55.5" customHeight="1">
      <c r="A60" s="76" t="s">
        <v>40</v>
      </c>
      <c r="B60" s="69"/>
      <c r="C60" s="21"/>
      <c r="D60" s="28"/>
      <c r="E60" s="28"/>
      <c r="F60" s="28"/>
      <c r="G60" s="21"/>
      <c r="H60" s="21"/>
      <c r="I60" s="28"/>
      <c r="J60" s="28"/>
      <c r="K60" s="34"/>
      <c r="L60" s="4"/>
      <c r="M60" s="4"/>
      <c r="N60" s="4"/>
      <c r="O60" s="4"/>
      <c r="P60" s="4"/>
    </row>
    <row r="61" spans="1:16" ht="12.75" customHeight="1">
      <c r="A61" s="77"/>
      <c r="B61" s="69"/>
      <c r="C61" s="21"/>
      <c r="D61" s="28"/>
      <c r="E61" s="28"/>
      <c r="F61" s="28"/>
      <c r="G61" s="21"/>
      <c r="H61" s="21"/>
      <c r="I61" s="28"/>
      <c r="J61" s="31"/>
      <c r="K61" s="44"/>
      <c r="L61" s="4"/>
      <c r="M61" s="4"/>
      <c r="N61" s="4"/>
      <c r="O61" s="4"/>
      <c r="P61" s="4"/>
    </row>
    <row r="62" spans="1:16" ht="12.75" customHeight="1">
      <c r="A62" s="75" t="s">
        <v>41</v>
      </c>
      <c r="B62" s="66">
        <f>'Table 16 09'!B62-'Table 16 - Financial Aid Aw 08'!B62</f>
        <v>-1106148</v>
      </c>
      <c r="C62" s="66">
        <f>'Table 16 09'!C62-'Table 16 - Financial Aid Aw 08'!C62</f>
        <v>4000</v>
      </c>
      <c r="D62" s="66">
        <f>'Table 16 09'!D62-'Table 16 - Financial Aid Aw 08'!D62</f>
        <v>5197122</v>
      </c>
      <c r="E62" s="66">
        <f>'Table 16 09'!E62-'Table 16 - Financial Aid Aw 08'!E62</f>
        <v>0</v>
      </c>
      <c r="F62" s="66">
        <f>'Table 16 09'!F62-'Table 16 - Financial Aid Aw 08'!F62</f>
        <v>27935</v>
      </c>
      <c r="G62" s="66">
        <f>'Table 16 09'!G62-'Table 16 - Financial Aid Aw 08'!G62</f>
        <v>233694</v>
      </c>
      <c r="H62" s="66">
        <f>'Table 16 09'!H62-'Table 16 - Financial Aid Aw 08'!H62</f>
        <v>0</v>
      </c>
      <c r="I62" s="66">
        <f>'Table 16 09'!I62-'Table 16 - Financial Aid Aw 08'!I62</f>
        <v>1208916</v>
      </c>
      <c r="J62" s="66">
        <f>'Table 16 09'!J62-'Table 16 - Financial Aid Aw 08'!J62</f>
        <v>10045513</v>
      </c>
      <c r="K62" s="66">
        <f>'Table 16 09'!K62-'Table 16 - Financial Aid Aw 08'!K62</f>
        <v>2382499</v>
      </c>
    </row>
    <row r="63" spans="1:16" ht="12.75" customHeight="1">
      <c r="A63" s="75" t="s">
        <v>42</v>
      </c>
      <c r="B63" s="66">
        <f>'Table 16 09'!B63-'Table 16 - Financial Aid Aw 08'!B63</f>
        <v>1273126</v>
      </c>
      <c r="C63" s="66">
        <f>'Table 16 09'!C63-'Table 16 - Financial Aid Aw 08'!C63</f>
        <v>0</v>
      </c>
      <c r="D63" s="66">
        <f>'Table 16 09'!D63-'Table 16 - Financial Aid Aw 08'!D63</f>
        <v>1562854</v>
      </c>
      <c r="E63" s="66">
        <f>'Table 16 09'!E63-'Table 16 - Financial Aid Aw 08'!E63</f>
        <v>0</v>
      </c>
      <c r="F63" s="66">
        <f>'Table 16 09'!F63-'Table 16 - Financial Aid Aw 08'!F63</f>
        <v>3834</v>
      </c>
      <c r="G63" s="66">
        <f>'Table 16 09'!G63-'Table 16 - Financial Aid Aw 08'!G63</f>
        <v>661852</v>
      </c>
      <c r="H63" s="66">
        <f>'Table 16 09'!H63-'Table 16 - Financial Aid Aw 08'!H63</f>
        <v>-500</v>
      </c>
      <c r="I63" s="66">
        <f>'Table 16 09'!I63-'Table 16 - Financial Aid Aw 08'!I63</f>
        <v>-204176</v>
      </c>
      <c r="J63" s="66">
        <f>'Table 16 09'!J63-'Table 16 - Financial Aid Aw 08'!J63</f>
        <v>1141949</v>
      </c>
      <c r="K63" s="66">
        <f>'Table 16 09'!K63-'Table 16 - Financial Aid Aw 08'!K63</f>
        <v>3296990</v>
      </c>
    </row>
    <row r="64" spans="1:16" ht="12.75" customHeight="1">
      <c r="A64" s="75" t="s">
        <v>43</v>
      </c>
      <c r="B64" s="66">
        <f>'Table 16 09'!B64-'Table 16 - Financial Aid Aw 08'!B64</f>
        <v>157679</v>
      </c>
      <c r="C64" s="66">
        <f>'Table 16 09'!C64-'Table 16 - Financial Aid Aw 08'!C64</f>
        <v>-60976</v>
      </c>
      <c r="D64" s="66">
        <f>'Table 16 09'!D64-'Table 16 - Financial Aid Aw 08'!D64</f>
        <v>649732</v>
      </c>
      <c r="E64" s="66">
        <f>'Table 16 09'!E64-'Table 16 - Financial Aid Aw 08'!E64</f>
        <v>0</v>
      </c>
      <c r="F64" s="66">
        <f>'Table 16 09'!F64-'Table 16 - Financial Aid Aw 08'!F64</f>
        <v>-675726</v>
      </c>
      <c r="G64" s="66">
        <f>'Table 16 09'!G64-'Table 16 - Financial Aid Aw 08'!G64</f>
        <v>408966</v>
      </c>
      <c r="H64" s="66">
        <f>'Table 16 09'!H64-'Table 16 - Financial Aid Aw 08'!H64</f>
        <v>2000</v>
      </c>
      <c r="I64" s="66">
        <f>'Table 16 09'!I64-'Table 16 - Financial Aid Aw 08'!I64</f>
        <v>-39500</v>
      </c>
      <c r="J64" s="66">
        <f>'Table 16 09'!J64-'Table 16 - Financial Aid Aw 08'!J64</f>
        <v>626296</v>
      </c>
      <c r="K64" s="66">
        <f>'Table 16 09'!K64-'Table 16 - Financial Aid Aw 08'!K64</f>
        <v>501151</v>
      </c>
    </row>
    <row r="65" spans="1:256" ht="12.75" customHeight="1">
      <c r="A65" s="75" t="s">
        <v>44</v>
      </c>
      <c r="B65" s="66">
        <f>'Table 16 09'!B65-'Table 16 - Financial Aid Aw 08'!B65</f>
        <v>22394103.86999999</v>
      </c>
      <c r="C65" s="66">
        <f>'Table 16 09'!C65-'Table 16 - Financial Aid Aw 08'!C65</f>
        <v>0</v>
      </c>
      <c r="D65" s="66">
        <f>'Table 16 09'!D65-'Table 16 - Financial Aid Aw 08'!D65</f>
        <v>118382.3900000006</v>
      </c>
      <c r="E65" s="66">
        <f>'Table 16 09'!E65-'Table 16 - Financial Aid Aw 08'!E65</f>
        <v>0</v>
      </c>
      <c r="F65" s="66">
        <f>'Table 16 09'!F65-'Table 16 - Financial Aid Aw 08'!F65</f>
        <v>85954</v>
      </c>
      <c r="G65" s="66">
        <f>'Table 16 09'!G65-'Table 16 - Financial Aid Aw 08'!G65</f>
        <v>1398416.96</v>
      </c>
      <c r="H65" s="66">
        <f>'Table 16 09'!H65-'Table 16 - Financial Aid Aw 08'!H65</f>
        <v>-2000</v>
      </c>
      <c r="I65" s="66">
        <f>'Table 16 09'!I65-'Table 16 - Financial Aid Aw 08'!I65</f>
        <v>-313904</v>
      </c>
      <c r="J65" s="66">
        <f>'Table 16 09'!J65-'Table 16 - Financial Aid Aw 08'!J65</f>
        <v>10703221.829999998</v>
      </c>
      <c r="K65" s="66">
        <f>'Table 16 09'!K65-'Table 16 - Financial Aid Aw 08'!K65</f>
        <v>24370878.219999999</v>
      </c>
    </row>
    <row r="66" spans="1:256" ht="12.75" customHeight="1">
      <c r="A66" s="75" t="s">
        <v>45</v>
      </c>
      <c r="B66" s="66">
        <f>'Table 16 09'!B66-'Table 16 - Financial Aid Aw 08'!B66</f>
        <v>364625</v>
      </c>
      <c r="C66" s="66">
        <f>'Table 16 09'!C66-'Table 16 - Financial Aid Aw 08'!C66</f>
        <v>0</v>
      </c>
      <c r="D66" s="66">
        <f>'Table 16 09'!D66-'Table 16 - Financial Aid Aw 08'!D66</f>
        <v>2782307</v>
      </c>
      <c r="E66" s="66">
        <f>'Table 16 09'!E66-'Table 16 - Financial Aid Aw 08'!E66</f>
        <v>-4500</v>
      </c>
      <c r="F66" s="66">
        <f>'Table 16 09'!F66-'Table 16 - Financial Aid Aw 08'!F66</f>
        <v>-2669</v>
      </c>
      <c r="G66" s="66">
        <f>'Table 16 09'!G66-'Table 16 - Financial Aid Aw 08'!G66</f>
        <v>98705</v>
      </c>
      <c r="H66" s="66">
        <f>'Table 16 09'!H66-'Table 16 - Financial Aid Aw 08'!H66</f>
        <v>500</v>
      </c>
      <c r="I66" s="66">
        <f>'Table 16 09'!I66-'Table 16 - Financial Aid Aw 08'!I66</f>
        <v>-128326</v>
      </c>
      <c r="J66" s="66">
        <f>'Table 16 09'!J66-'Table 16 - Financial Aid Aw 08'!J66</f>
        <v>-8437</v>
      </c>
      <c r="K66" s="66">
        <f>'Table 16 09'!K66-'Table 16 - Financial Aid Aw 08'!K66</f>
        <v>2680924</v>
      </c>
    </row>
    <row r="67" spans="1:256" ht="12.75" customHeight="1">
      <c r="A67" s="75" t="s">
        <v>46</v>
      </c>
      <c r="B67" s="66">
        <f>'Table 16 09'!B67-'Table 16 - Financial Aid Aw 08'!B67</f>
        <v>1637471</v>
      </c>
      <c r="C67" s="66">
        <f>'Table 16 09'!C67-'Table 16 - Financial Aid Aw 08'!C67</f>
        <v>-2204</v>
      </c>
      <c r="D67" s="66">
        <f>'Table 16 09'!D67-'Table 16 - Financial Aid Aw 08'!D67</f>
        <v>25423113</v>
      </c>
      <c r="E67" s="66">
        <f>'Table 16 09'!E67-'Table 16 - Financial Aid Aw 08'!E67</f>
        <v>0</v>
      </c>
      <c r="F67" s="66">
        <f>'Table 16 09'!F67-'Table 16 - Financial Aid Aw 08'!F67</f>
        <v>4426</v>
      </c>
      <c r="G67" s="66">
        <f>'Table 16 09'!G67-'Table 16 - Financial Aid Aw 08'!G67</f>
        <v>2041469</v>
      </c>
      <c r="H67" s="66">
        <f>'Table 16 09'!H67-'Table 16 - Financial Aid Aw 08'!H67</f>
        <v>0</v>
      </c>
      <c r="I67" s="66">
        <f>'Table 16 09'!I67-'Table 16 - Financial Aid Aw 08'!I67</f>
        <v>-854968</v>
      </c>
      <c r="J67" s="66">
        <f>'Table 16 09'!J67-'Table 16 - Financial Aid Aw 08'!J67</f>
        <v>52631121</v>
      </c>
      <c r="K67" s="66">
        <f>'Table 16 09'!K67-'Table 16 - Financial Aid Aw 08'!K67</f>
        <v>68775405</v>
      </c>
    </row>
    <row r="68" spans="1:256" ht="12.75" customHeight="1">
      <c r="A68" s="75" t="s">
        <v>47</v>
      </c>
      <c r="B68" s="66">
        <f>'Table 16 09'!B68-'Table 16 - Financial Aid Aw 08'!B68</f>
        <v>1990554</v>
      </c>
      <c r="C68" s="66">
        <f>'Table 16 09'!C68-'Table 16 - Financial Aid Aw 08'!C68</f>
        <v>1</v>
      </c>
      <c r="D68" s="66">
        <f>'Table 16 09'!D68-'Table 16 - Financial Aid Aw 08'!D68</f>
        <v>290438</v>
      </c>
      <c r="E68" s="66">
        <f>'Table 16 09'!E68-'Table 16 - Financial Aid Aw 08'!E68</f>
        <v>-27820</v>
      </c>
      <c r="F68" s="66">
        <f>'Table 16 09'!F68-'Table 16 - Financial Aid Aw 08'!F68</f>
        <v>95977</v>
      </c>
      <c r="G68" s="66">
        <f>'Table 16 09'!G68-'Table 16 - Financial Aid Aw 08'!G68</f>
        <v>-1531</v>
      </c>
      <c r="H68" s="66">
        <f>'Table 16 09'!H68-'Table 16 - Financial Aid Aw 08'!H68</f>
        <v>-17652</v>
      </c>
      <c r="I68" s="66">
        <f>'Table 16 09'!I68-'Table 16 - Financial Aid Aw 08'!I68</f>
        <v>-266307</v>
      </c>
      <c r="J68" s="66">
        <f>'Table 16 09'!J68-'Table 16 - Financial Aid Aw 08'!J68</f>
        <v>596681</v>
      </c>
      <c r="K68" s="66">
        <f>'Table 16 09'!K68-'Table 16 - Financial Aid Aw 08'!K68</f>
        <v>2081311</v>
      </c>
    </row>
    <row r="69" spans="1:256" s="42" customFormat="1" ht="12.75" customHeight="1">
      <c r="A69" s="75" t="s">
        <v>48</v>
      </c>
      <c r="B69" s="66">
        <f>'Table 16 09'!B69-'Table 16 - Financial Aid Aw 08'!B69</f>
        <v>6175444.9799999967</v>
      </c>
      <c r="C69" s="66">
        <f>'Table 16 09'!C69-'Table 16 - Financial Aid Aw 08'!C69</f>
        <v>3725.8199999999852</v>
      </c>
      <c r="D69" s="66">
        <f>'Table 16 09'!D69-'Table 16 - Financial Aid Aw 08'!D69</f>
        <v>-548357.5</v>
      </c>
      <c r="E69" s="66">
        <f>'Table 16 09'!E69-'Table 16 - Financial Aid Aw 08'!E69</f>
        <v>0</v>
      </c>
      <c r="F69" s="66">
        <f>'Table 16 09'!F69-'Table 16 - Financial Aid Aw 08'!F69</f>
        <v>123281</v>
      </c>
      <c r="G69" s="66">
        <f>'Table 16 09'!G69-'Table 16 - Financial Aid Aw 08'!G69</f>
        <v>483066</v>
      </c>
      <c r="H69" s="66">
        <f>'Table 16 09'!H69-'Table 16 - Financial Aid Aw 08'!H69</f>
        <v>-1000</v>
      </c>
      <c r="I69" s="66">
        <f>'Table 16 09'!I69-'Table 16 - Financial Aid Aw 08'!I69</f>
        <v>-1342391.33</v>
      </c>
      <c r="J69" s="66">
        <f>'Table 16 09'!J69-'Table 16 - Financial Aid Aw 08'!J69</f>
        <v>2346683.0700000059</v>
      </c>
      <c r="K69" s="66">
        <f>'Table 16 09'!K69-'Table 16 - Financial Aid Aw 08'!K69</f>
        <v>4822793.150000006</v>
      </c>
    </row>
    <row r="70" spans="1:256" ht="12.75" customHeight="1">
      <c r="A70" s="75" t="s">
        <v>49</v>
      </c>
      <c r="B70" s="66">
        <f>'Table 16 09'!B70-'Table 16 - Financial Aid Aw 08'!B70</f>
        <v>298719.83999999985</v>
      </c>
      <c r="C70" s="66">
        <f>'Table 16 09'!C70-'Table 16 - Financial Aid Aw 08'!C70</f>
        <v>0</v>
      </c>
      <c r="D70" s="66">
        <f>'Table 16 09'!D70-'Table 16 - Financial Aid Aw 08'!D70</f>
        <v>-413011</v>
      </c>
      <c r="E70" s="66">
        <f>'Table 16 09'!E70-'Table 16 - Financial Aid Aw 08'!E70</f>
        <v>-9037</v>
      </c>
      <c r="F70" s="66">
        <f>'Table 16 09'!F70-'Table 16 - Financial Aid Aw 08'!F70</f>
        <v>0</v>
      </c>
      <c r="G70" s="66">
        <f>'Table 16 09'!G70-'Table 16 - Financial Aid Aw 08'!G70</f>
        <v>173544</v>
      </c>
      <c r="H70" s="66">
        <f>'Table 16 09'!H70-'Table 16 - Financial Aid Aw 08'!H70</f>
        <v>2000</v>
      </c>
      <c r="I70" s="66">
        <f>'Table 16 09'!I70-'Table 16 - Financial Aid Aw 08'!I70</f>
        <v>371389.84000000008</v>
      </c>
      <c r="J70" s="66">
        <f>'Table 16 09'!J70-'Table 16 - Financial Aid Aw 08'!J70</f>
        <v>-1113497.08</v>
      </c>
      <c r="K70" s="66">
        <f>'Table 16 09'!K70-'Table 16 - Financial Aid Aw 08'!K70</f>
        <v>6133344.6799999997</v>
      </c>
    </row>
    <row r="71" spans="1:256" ht="12.75" customHeight="1">
      <c r="A71" s="75" t="s">
        <v>50</v>
      </c>
      <c r="B71" s="66">
        <f>'Table 16 09'!B71-'Table 16 - Financial Aid Aw 08'!B71</f>
        <v>25423368</v>
      </c>
      <c r="C71" s="66">
        <f>'Table 16 09'!C71-'Table 16 - Financial Aid Aw 08'!C71</f>
        <v>-249802</v>
      </c>
      <c r="D71" s="66">
        <f>'Table 16 09'!D71-'Table 16 - Financial Aid Aw 08'!D71</f>
        <v>-2291103</v>
      </c>
      <c r="E71" s="66">
        <f>'Table 16 09'!E71-'Table 16 - Financial Aid Aw 08'!E71</f>
        <v>0</v>
      </c>
      <c r="F71" s="66">
        <f>'Table 16 09'!F71-'Table 16 - Financial Aid Aw 08'!F71</f>
        <v>1712664</v>
      </c>
      <c r="G71" s="66">
        <f>'Table 16 09'!G71-'Table 16 - Financial Aid Aw 08'!G71</f>
        <v>1272186</v>
      </c>
      <c r="H71" s="66">
        <f>'Table 16 09'!H71-'Table 16 - Financial Aid Aw 08'!H71</f>
        <v>-500</v>
      </c>
      <c r="I71" s="66">
        <f>'Table 16 09'!I71-'Table 16 - Financial Aid Aw 08'!I71</f>
        <v>-702019</v>
      </c>
      <c r="J71" s="66">
        <f>'Table 16 09'!J71-'Table 16 - Financial Aid Aw 08'!J71</f>
        <v>69657772</v>
      </c>
      <c r="K71" s="66">
        <f>'Table 16 09'!K71-'Table 16 - Financial Aid Aw 08'!K71</f>
        <v>27605295</v>
      </c>
    </row>
    <row r="72" spans="1:256" ht="12.75" customHeight="1">
      <c r="A72" s="75" t="s">
        <v>51</v>
      </c>
      <c r="B72" s="66">
        <f>'Table 16 09'!B72-'Table 16 - Financial Aid Aw 08'!B72</f>
        <v>4664121</v>
      </c>
      <c r="C72" s="66">
        <f>'Table 16 09'!C72-'Table 16 - Financial Aid Aw 08'!C72</f>
        <v>18893</v>
      </c>
      <c r="D72" s="66">
        <f>'Table 16 09'!D72-'Table 16 - Financial Aid Aw 08'!D72</f>
        <v>784994</v>
      </c>
      <c r="E72" s="66">
        <f>'Table 16 09'!E72-'Table 16 - Financial Aid Aw 08'!E72</f>
        <v>0</v>
      </c>
      <c r="F72" s="66">
        <f>'Table 16 09'!F72-'Table 16 - Financial Aid Aw 08'!F72</f>
        <v>50419</v>
      </c>
      <c r="G72" s="66">
        <f>'Table 16 09'!G72-'Table 16 - Financial Aid Aw 08'!G72</f>
        <v>390603</v>
      </c>
      <c r="H72" s="66">
        <f>'Table 16 09'!H72-'Table 16 - Financial Aid Aw 08'!H72</f>
        <v>-1000</v>
      </c>
      <c r="I72" s="66">
        <f>'Table 16 09'!I72-'Table 16 - Financial Aid Aw 08'!I72</f>
        <v>2768021</v>
      </c>
      <c r="J72" s="66">
        <f>'Table 16 09'!J72-'Table 16 - Financial Aid Aw 08'!J72</f>
        <v>793406</v>
      </c>
      <c r="K72" s="66">
        <f>'Table 16 09'!K72-'Table 16 - Financial Aid Aw 08'!K72</f>
        <v>8511807</v>
      </c>
    </row>
    <row r="73" spans="1:256" ht="12.75" customHeight="1">
      <c r="A73" s="75" t="s">
        <v>52</v>
      </c>
      <c r="B73" s="66">
        <f>'Table 16 09'!B73-'Table 16 - Financial Aid Aw 08'!B73</f>
        <v>4201340.3899999987</v>
      </c>
      <c r="C73" s="66">
        <f>'Table 16 09'!C73-'Table 16 - Financial Aid Aw 08'!C73</f>
        <v>5034.6100000000006</v>
      </c>
      <c r="D73" s="66">
        <f>'Table 16 09'!D73-'Table 16 - Financial Aid Aw 08'!D73</f>
        <v>648400.86000000034</v>
      </c>
      <c r="E73" s="66">
        <f>'Table 16 09'!E73-'Table 16 - Financial Aid Aw 08'!E73</f>
        <v>0</v>
      </c>
      <c r="F73" s="66">
        <f>'Table 16 09'!F73-'Table 16 - Financial Aid Aw 08'!F73</f>
        <v>-7092.9900000000016</v>
      </c>
      <c r="G73" s="66">
        <f>'Table 16 09'!G73-'Table 16 - Financial Aid Aw 08'!G73</f>
        <v>545793.79999999993</v>
      </c>
      <c r="H73" s="66">
        <f>'Table 16 09'!H73-'Table 16 - Financial Aid Aw 08'!H73</f>
        <v>-1500</v>
      </c>
      <c r="I73" s="66">
        <f>'Table 16 09'!I73-'Table 16 - Financial Aid Aw 08'!I73</f>
        <v>-130501.62000000011</v>
      </c>
      <c r="J73" s="66">
        <f>'Table 16 09'!J73-'Table 16 - Financial Aid Aw 08'!J73</f>
        <v>1579868.7800000012</v>
      </c>
      <c r="K73" s="66">
        <f>'Table 16 09'!K73-'Table 16 - Financial Aid Aw 08'!K73</f>
        <v>5344481.609999992</v>
      </c>
    </row>
    <row r="74" spans="1:256" ht="12.75" customHeight="1">
      <c r="A74" s="75" t="s">
        <v>53</v>
      </c>
      <c r="B74" s="66">
        <f>'Table 16 09'!B74-'Table 16 - Financial Aid Aw 08'!B74</f>
        <v>1140815.8599999994</v>
      </c>
      <c r="C74" s="66">
        <f>'Table 16 09'!C74-'Table 16 - Financial Aid Aw 08'!C74</f>
        <v>46732.350000000006</v>
      </c>
      <c r="D74" s="66">
        <f>'Table 16 09'!D74-'Table 16 - Financial Aid Aw 08'!D74</f>
        <v>-157016.98000000045</v>
      </c>
      <c r="E74" s="66">
        <f>'Table 16 09'!E74-'Table 16 - Financial Aid Aw 08'!E74</f>
        <v>0</v>
      </c>
      <c r="F74" s="66">
        <f>'Table 16 09'!F74-'Table 16 - Financial Aid Aw 08'!F74</f>
        <v>32299.349999999977</v>
      </c>
      <c r="G74" s="66">
        <f>'Table 16 09'!G74-'Table 16 - Financial Aid Aw 08'!G74</f>
        <v>58601.199999999953</v>
      </c>
      <c r="H74" s="66">
        <f>'Table 16 09'!H74-'Table 16 - Financial Aid Aw 08'!H74</f>
        <v>-1500</v>
      </c>
      <c r="I74" s="66">
        <f>'Table 16 09'!I74-'Table 16 - Financial Aid Aw 08'!I74</f>
        <v>-79864.38</v>
      </c>
      <c r="J74" s="66">
        <f>'Table 16 09'!J74-'Table 16 - Financial Aid Aw 08'!J74</f>
        <v>-290325</v>
      </c>
      <c r="K74" s="66">
        <f>'Table 16 09'!K74-'Table 16 - Financial Aid Aw 08'!K74</f>
        <v>1015335.0500000082</v>
      </c>
    </row>
    <row r="75" spans="1:256" ht="12.75" customHeight="1">
      <c r="A75" s="75" t="s">
        <v>54</v>
      </c>
      <c r="B75" s="66">
        <f>'Table 16 09'!B75-'Table 16 - Financial Aid Aw 08'!B75</f>
        <v>5934456</v>
      </c>
      <c r="C75" s="66">
        <f>'Table 16 09'!C75-'Table 16 - Financial Aid Aw 08'!C75</f>
        <v>-180725</v>
      </c>
      <c r="D75" s="66">
        <f>'Table 16 09'!D75-'Table 16 - Financial Aid Aw 08'!D75</f>
        <v>231082</v>
      </c>
      <c r="E75" s="66">
        <f>'Table 16 09'!E75-'Table 16 - Financial Aid Aw 08'!E75</f>
        <v>11784</v>
      </c>
      <c r="F75" s="66">
        <f>'Table 16 09'!F75-'Table 16 - Financial Aid Aw 08'!F75</f>
        <v>-374148</v>
      </c>
      <c r="G75" s="66">
        <f>'Table 16 09'!G75-'Table 16 - Financial Aid Aw 08'!G75</f>
        <v>429047</v>
      </c>
      <c r="H75" s="66">
        <f>'Table 16 09'!H75-'Table 16 - Financial Aid Aw 08'!H75</f>
        <v>-500</v>
      </c>
      <c r="I75" s="66">
        <f>'Table 16 09'!I75-'Table 16 - Financial Aid Aw 08'!I75</f>
        <v>-1739784</v>
      </c>
      <c r="J75" s="66">
        <f>'Table 16 09'!J75-'Table 16 - Financial Aid Aw 08'!J75</f>
        <v>2460047</v>
      </c>
      <c r="K75" s="66">
        <f>'Table 16 09'!K75-'Table 16 - Financial Aid Aw 08'!K75</f>
        <v>4492437</v>
      </c>
    </row>
    <row r="76" spans="1:256" ht="12.75" customHeight="1">
      <c r="A76" s="75" t="s">
        <v>55</v>
      </c>
      <c r="B76" s="66">
        <f>'Table 16 09'!B76-'Table 16 - Financial Aid Aw 08'!B76</f>
        <v>2902942</v>
      </c>
      <c r="C76" s="66">
        <f>'Table 16 09'!C76-'Table 16 - Financial Aid Aw 08'!C76</f>
        <v>110419</v>
      </c>
      <c r="D76" s="66">
        <f>'Table 16 09'!D76-'Table 16 - Financial Aid Aw 08'!D76</f>
        <v>2176909</v>
      </c>
      <c r="E76" s="66">
        <f>'Table 16 09'!E76-'Table 16 - Financial Aid Aw 08'!E76</f>
        <v>0</v>
      </c>
      <c r="F76" s="66">
        <f>'Table 16 09'!F76-'Table 16 - Financial Aid Aw 08'!F76</f>
        <v>0</v>
      </c>
      <c r="G76" s="66">
        <f>'Table 16 09'!G76-'Table 16 - Financial Aid Aw 08'!G76</f>
        <v>69930</v>
      </c>
      <c r="H76" s="66">
        <f>'Table 16 09'!H76-'Table 16 - Financial Aid Aw 08'!H76</f>
        <v>0</v>
      </c>
      <c r="I76" s="66">
        <f>'Table 16 09'!I76-'Table 16 - Financial Aid Aw 08'!I76</f>
        <v>-1055995</v>
      </c>
      <c r="J76" s="66">
        <f>'Table 16 09'!J76-'Table 16 - Financial Aid Aw 08'!J76</f>
        <v>-6999641</v>
      </c>
      <c r="K76" s="66">
        <f>'Table 16 09'!K76-'Table 16 - Financial Aid Aw 08'!K76</f>
        <v>2685747</v>
      </c>
    </row>
    <row r="77" spans="1:256" ht="12.75" customHeight="1">
      <c r="A77" s="75" t="s">
        <v>56</v>
      </c>
      <c r="B77" s="66">
        <f>'Table 16 09'!B77-'Table 16 - Financial Aid Aw 08'!B77</f>
        <v>15003976.450000033</v>
      </c>
      <c r="C77" s="66">
        <f>'Table 16 09'!C77-'Table 16 - Financial Aid Aw 08'!C77</f>
        <v>0</v>
      </c>
      <c r="D77" s="66">
        <f>'Table 16 09'!D77-'Table 16 - Financial Aid Aw 08'!D77</f>
        <v>6855357.1300000101</v>
      </c>
      <c r="E77" s="66">
        <f>'Table 16 09'!E77-'Table 16 - Financial Aid Aw 08'!E77</f>
        <v>733429</v>
      </c>
      <c r="F77" s="66">
        <f>'Table 16 09'!F77-'Table 16 - Financial Aid Aw 08'!F77</f>
        <v>128712.50000000186</v>
      </c>
      <c r="G77" s="66">
        <f>'Table 16 09'!G77-'Table 16 - Financial Aid Aw 08'!G77</f>
        <v>3271606.5599999996</v>
      </c>
      <c r="H77" s="66">
        <f>'Table 16 09'!H77-'Table 16 - Financial Aid Aw 08'!H77</f>
        <v>0</v>
      </c>
      <c r="I77" s="66">
        <f>'Table 16 09'!I77-'Table 16 - Financial Aid Aw 08'!I77</f>
        <v>-2978533.8299999982</v>
      </c>
      <c r="J77" s="66">
        <f>'Table 16 09'!J77-'Table 16 - Financial Aid Aw 08'!J77</f>
        <v>3569414.7700000107</v>
      </c>
      <c r="K77" s="66">
        <f>'Table 16 09'!K77-'Table 16 - Financial Aid Aw 08'!K77</f>
        <v>23014547.809999973</v>
      </c>
      <c r="IV77" s="1"/>
    </row>
    <row r="78" spans="1:256" ht="12.75" customHeight="1">
      <c r="A78" s="75" t="s">
        <v>57</v>
      </c>
      <c r="B78" s="66">
        <f>'Table 16 09'!B78-'Table 16 - Financial Aid Aw 08'!B78</f>
        <v>3218272.6000000015</v>
      </c>
      <c r="C78" s="66">
        <f>'Table 16 09'!C78-'Table 16 - Financial Aid Aw 08'!C78</f>
        <v>252594</v>
      </c>
      <c r="D78" s="66">
        <f>'Table 16 09'!D78-'Table 16 - Financial Aid Aw 08'!D78</f>
        <v>1293128.4900000002</v>
      </c>
      <c r="E78" s="66">
        <f>'Table 16 09'!E78-'Table 16 - Financial Aid Aw 08'!E78</f>
        <v>0</v>
      </c>
      <c r="F78" s="66">
        <f>'Table 16 09'!F78-'Table 16 - Financial Aid Aw 08'!F78</f>
        <v>-12654.009999999893</v>
      </c>
      <c r="G78" s="66">
        <f>'Table 16 09'!G78-'Table 16 - Financial Aid Aw 08'!G78</f>
        <v>865328.39000000013</v>
      </c>
      <c r="H78" s="66">
        <f>'Table 16 09'!H78-'Table 16 - Financial Aid Aw 08'!H78</f>
        <v>0</v>
      </c>
      <c r="I78" s="66">
        <f>'Table 16 09'!I78-'Table 16 - Financial Aid Aw 08'!I78</f>
        <v>-192327.10999999987</v>
      </c>
      <c r="J78" s="66">
        <f>'Table 16 09'!J78-'Table 16 - Financial Aid Aw 08'!J78</f>
        <v>3236207.5999999996</v>
      </c>
      <c r="K78" s="66">
        <f>'Table 16 09'!K78-'Table 16 - Financial Aid Aw 08'!K78</f>
        <v>5395369.1499999985</v>
      </c>
    </row>
    <row r="79" spans="1:256" ht="12.75" customHeight="1">
      <c r="A79" s="75" t="s">
        <v>58</v>
      </c>
      <c r="B79" s="66">
        <f>'Table 16 09'!B79-'Table 16 - Financial Aid Aw 08'!B79</f>
        <v>1589337.29</v>
      </c>
      <c r="C79" s="66">
        <f>'Table 16 09'!C79-'Table 16 - Financial Aid Aw 08'!C79</f>
        <v>6139</v>
      </c>
      <c r="D79" s="66">
        <f>'Table 16 09'!D79-'Table 16 - Financial Aid Aw 08'!D79</f>
        <v>1501460.7700000005</v>
      </c>
      <c r="E79" s="66">
        <f>'Table 16 09'!E79-'Table 16 - Financial Aid Aw 08'!E79</f>
        <v>0</v>
      </c>
      <c r="F79" s="66">
        <f>'Table 16 09'!F79-'Table 16 - Financial Aid Aw 08'!F79</f>
        <v>-131951.20000000001</v>
      </c>
      <c r="G79" s="66">
        <f>'Table 16 09'!G79-'Table 16 - Financial Aid Aw 08'!G79</f>
        <v>200448.40000000002</v>
      </c>
      <c r="H79" s="66">
        <f>'Table 16 09'!H79-'Table 16 - Financial Aid Aw 08'!H79</f>
        <v>0</v>
      </c>
      <c r="I79" s="66">
        <f>'Table 16 09'!I79-'Table 16 - Financial Aid Aw 08'!I79</f>
        <v>128587.60000000009</v>
      </c>
      <c r="J79" s="66">
        <f>'Table 16 09'!J79-'Table 16 - Financial Aid Aw 08'!J79</f>
        <v>1099766.1199999992</v>
      </c>
      <c r="K79" s="66">
        <f>'Table 16 09'!K79-'Table 16 - Financial Aid Aw 08'!K79</f>
        <v>3351639.8599999975</v>
      </c>
    </row>
    <row r="80" spans="1:256" ht="12.75" customHeight="1">
      <c r="A80" s="75" t="s">
        <v>59</v>
      </c>
      <c r="B80" s="66">
        <f>'Table 16 09'!B80-'Table 16 - Financial Aid Aw 08'!B80</f>
        <v>3700552</v>
      </c>
      <c r="C80" s="66">
        <f>'Table 16 09'!C80-'Table 16 - Financial Aid Aw 08'!C80</f>
        <v>0</v>
      </c>
      <c r="D80" s="66">
        <f>'Table 16 09'!D80-'Table 16 - Financial Aid Aw 08'!D80</f>
        <v>15793327</v>
      </c>
      <c r="E80" s="66">
        <f>'Table 16 09'!E80-'Table 16 - Financial Aid Aw 08'!E80</f>
        <v>991625</v>
      </c>
      <c r="F80" s="66">
        <f>'Table 16 09'!F80-'Table 16 - Financial Aid Aw 08'!F80</f>
        <v>1486784</v>
      </c>
      <c r="G80" s="66">
        <f>'Table 16 09'!G80-'Table 16 - Financial Aid Aw 08'!G80</f>
        <v>158225.35000000009</v>
      </c>
      <c r="H80" s="66">
        <f>'Table 16 09'!H80-'Table 16 - Financial Aid Aw 08'!H80</f>
        <v>0</v>
      </c>
      <c r="I80" s="66">
        <f>'Table 16 09'!I80-'Table 16 - Financial Aid Aw 08'!I80</f>
        <v>2648377</v>
      </c>
      <c r="J80" s="66">
        <f>'Table 16 09'!J80-'Table 16 - Financial Aid Aw 08'!J80</f>
        <v>8334422.349999994</v>
      </c>
      <c r="K80" s="66">
        <f>'Table 16 09'!K80-'Table 16 - Financial Aid Aw 08'!K80</f>
        <v>29472868.349999994</v>
      </c>
    </row>
    <row r="81" spans="1:12" ht="12.75" customHeight="1">
      <c r="A81" s="75" t="s">
        <v>60</v>
      </c>
      <c r="B81" s="66">
        <f>'Table 16 09'!B81-'Table 16 - Financial Aid Aw 08'!B81</f>
        <v>7741497</v>
      </c>
      <c r="C81" s="66">
        <f>'Table 16 09'!C81-'Table 16 - Financial Aid Aw 08'!C81</f>
        <v>56715</v>
      </c>
      <c r="D81" s="66">
        <f>'Table 16 09'!D81-'Table 16 - Financial Aid Aw 08'!D81</f>
        <v>-740961</v>
      </c>
      <c r="E81" s="66">
        <f>'Table 16 09'!E81-'Table 16 - Financial Aid Aw 08'!E81</f>
        <v>2074</v>
      </c>
      <c r="F81" s="66">
        <f>'Table 16 09'!F81-'Table 16 - Financial Aid Aw 08'!F81</f>
        <v>-406994</v>
      </c>
      <c r="G81" s="66">
        <f>'Table 16 09'!G81-'Table 16 - Financial Aid Aw 08'!G81</f>
        <v>633932.10000000009</v>
      </c>
      <c r="H81" s="66">
        <f>'Table 16 09'!H81-'Table 16 - Financial Aid Aw 08'!H81</f>
        <v>-1500</v>
      </c>
      <c r="I81" s="66">
        <f>'Table 16 09'!I81-'Table 16 - Financial Aid Aw 08'!I81</f>
        <v>-4685758</v>
      </c>
      <c r="J81" s="66">
        <f>'Table 16 09'!J81-'Table 16 - Financial Aid Aw 08'!J81</f>
        <v>1307911.400000006</v>
      </c>
      <c r="K81" s="66">
        <f>'Table 16 09'!K81-'Table 16 - Financial Aid Aw 08'!K81</f>
        <v>2263125.400000006</v>
      </c>
    </row>
    <row r="82" spans="1:12" ht="12.75" customHeight="1">
      <c r="A82" s="75" t="s">
        <v>61</v>
      </c>
      <c r="B82" s="66">
        <f>'Table 16 09'!B82-'Table 16 - Financial Aid Aw 08'!B82</f>
        <v>1421318</v>
      </c>
      <c r="C82" s="66">
        <f>'Table 16 09'!C82-'Table 16 - Financial Aid Aw 08'!C82</f>
        <v>38536</v>
      </c>
      <c r="D82" s="66">
        <f>'Table 16 09'!D82-'Table 16 - Financial Aid Aw 08'!D82</f>
        <v>702644</v>
      </c>
      <c r="E82" s="66">
        <f>'Table 16 09'!E82-'Table 16 - Financial Aid Aw 08'!E82</f>
        <v>0</v>
      </c>
      <c r="F82" s="66">
        <f>'Table 16 09'!F82-'Table 16 - Financial Aid Aw 08'!F82</f>
        <v>81047</v>
      </c>
      <c r="G82" s="66">
        <f>'Table 16 09'!G82-'Table 16 - Financial Aid Aw 08'!G82</f>
        <v>116590</v>
      </c>
      <c r="H82" s="66">
        <f>'Table 16 09'!H82-'Table 16 - Financial Aid Aw 08'!H82</f>
        <v>-2000</v>
      </c>
      <c r="I82" s="66">
        <f>'Table 16 09'!I82-'Table 16 - Financial Aid Aw 08'!I82</f>
        <v>217976</v>
      </c>
      <c r="J82" s="66">
        <f>'Table 16 09'!J82-'Table 16 - Financial Aid Aw 08'!J82</f>
        <v>585858</v>
      </c>
      <c r="K82" s="66">
        <f>'Table 16 09'!K82-'Table 16 - Financial Aid Aw 08'!K82</f>
        <v>2539575</v>
      </c>
    </row>
    <row r="83" spans="1:12" ht="12.75" customHeight="1">
      <c r="A83" s="75" t="s">
        <v>62</v>
      </c>
      <c r="B83" s="66">
        <f>'Table 16 09'!B83-'Table 16 - Financial Aid Aw 08'!B83</f>
        <v>311677</v>
      </c>
      <c r="C83" s="66">
        <f>'Table 16 09'!C83-'Table 16 - Financial Aid Aw 08'!C83</f>
        <v>10854</v>
      </c>
      <c r="D83" s="66">
        <f>'Table 16 09'!D83-'Table 16 - Financial Aid Aw 08'!D83</f>
        <v>771017</v>
      </c>
      <c r="E83" s="66">
        <f>'Table 16 09'!E83-'Table 16 - Financial Aid Aw 08'!E83</f>
        <v>0</v>
      </c>
      <c r="F83" s="66">
        <f>'Table 16 09'!F83-'Table 16 - Financial Aid Aw 08'!F83</f>
        <v>29924</v>
      </c>
      <c r="G83" s="66">
        <f>'Table 16 09'!G83-'Table 16 - Financial Aid Aw 08'!G83</f>
        <v>254522</v>
      </c>
      <c r="H83" s="66">
        <f>'Table 16 09'!H83-'Table 16 - Financial Aid Aw 08'!H83</f>
        <v>-3000</v>
      </c>
      <c r="I83" s="66">
        <f>'Table 16 09'!I83-'Table 16 - Financial Aid Aw 08'!I83</f>
        <v>-357225</v>
      </c>
      <c r="J83" s="66">
        <f>'Table 16 09'!J83-'Table 16 - Financial Aid Aw 08'!J83</f>
        <v>417975</v>
      </c>
      <c r="K83" s="66">
        <f>'Table 16 09'!K83-'Table 16 - Financial Aid Aw 08'!K83</f>
        <v>1009915</v>
      </c>
    </row>
    <row r="84" spans="1:12" ht="12.75" customHeight="1">
      <c r="A84" s="75" t="s">
        <v>63</v>
      </c>
      <c r="B84" s="66">
        <f>'Table 16 09'!B84-'Table 16 - Financial Aid Aw 08'!B84</f>
        <v>1093864</v>
      </c>
      <c r="C84" s="66">
        <f>'Table 16 09'!C84-'Table 16 - Financial Aid Aw 08'!C84</f>
        <v>213242</v>
      </c>
      <c r="D84" s="66">
        <f>'Table 16 09'!D84-'Table 16 - Financial Aid Aw 08'!D84</f>
        <v>797694</v>
      </c>
      <c r="E84" s="66">
        <f>'Table 16 09'!E84-'Table 16 - Financial Aid Aw 08'!E84</f>
        <v>1570</v>
      </c>
      <c r="F84" s="66">
        <f>'Table 16 09'!F84-'Table 16 - Financial Aid Aw 08'!F84</f>
        <v>-100988</v>
      </c>
      <c r="G84" s="66">
        <f>'Table 16 09'!G84-'Table 16 - Financial Aid Aw 08'!G84</f>
        <v>211395</v>
      </c>
      <c r="H84" s="66">
        <f>'Table 16 09'!H84-'Table 16 - Financial Aid Aw 08'!H84</f>
        <v>0</v>
      </c>
      <c r="I84" s="66">
        <f>'Table 16 09'!I84-'Table 16 - Financial Aid Aw 08'!I84</f>
        <v>-201883</v>
      </c>
      <c r="J84" s="66">
        <f>'Table 16 09'!J84-'Table 16 - Financial Aid Aw 08'!J84</f>
        <v>-3971292</v>
      </c>
      <c r="K84" s="66">
        <f>'Table 16 09'!K84-'Table 16 - Financial Aid Aw 08'!K84</f>
        <v>1558921</v>
      </c>
    </row>
    <row r="85" spans="1:12" ht="12.75" customHeight="1">
      <c r="A85" s="75" t="s">
        <v>24</v>
      </c>
      <c r="B85" s="97">
        <v>730561133.77999997</v>
      </c>
      <c r="C85" s="97">
        <v>3898956.39</v>
      </c>
      <c r="D85" s="97">
        <v>440144424.63</v>
      </c>
      <c r="E85" s="96">
        <v>2887142</v>
      </c>
      <c r="F85" s="96">
        <v>44956253.489999995</v>
      </c>
      <c r="G85" s="97">
        <v>40944653.849999994</v>
      </c>
      <c r="H85" s="70">
        <v>63652</v>
      </c>
      <c r="I85" s="96">
        <v>96914549.680000007</v>
      </c>
      <c r="J85" s="97">
        <v>545548589.45000005</v>
      </c>
      <c r="K85" s="70">
        <v>1308229397.96</v>
      </c>
      <c r="L85" s="20"/>
    </row>
    <row r="86" spans="1:12" ht="12.75" customHeight="1">
      <c r="B86" s="71"/>
      <c r="C86" s="32"/>
      <c r="D86" s="32"/>
      <c r="E86" s="32"/>
      <c r="F86" s="32"/>
      <c r="G86" s="32"/>
      <c r="H86" s="32"/>
      <c r="I86" s="32"/>
      <c r="J86" s="32"/>
      <c r="K86" s="33"/>
    </row>
    <row r="87" spans="1:12" ht="54.75" customHeight="1">
      <c r="A87" s="81" t="s">
        <v>64</v>
      </c>
      <c r="B87" s="71"/>
      <c r="C87" s="32"/>
      <c r="D87" s="32"/>
      <c r="E87" s="32"/>
      <c r="F87" s="32"/>
      <c r="G87" s="32"/>
      <c r="H87" s="32"/>
      <c r="I87" s="32"/>
      <c r="J87" s="38"/>
    </row>
    <row r="88" spans="1:12" ht="12.75" customHeight="1">
      <c r="A88" s="81"/>
      <c r="B88" s="71"/>
      <c r="C88" s="32"/>
      <c r="D88" s="32"/>
      <c r="E88" s="32"/>
      <c r="F88" s="32"/>
      <c r="G88" s="32"/>
      <c r="H88" s="32"/>
      <c r="I88" s="38"/>
      <c r="J88" s="39"/>
      <c r="K88" s="20"/>
    </row>
    <row r="89" spans="1:12" ht="12.75" customHeight="1">
      <c r="A89" s="75" t="s">
        <v>65</v>
      </c>
      <c r="B89" s="66">
        <f>'Table 16 09'!B89-'Table 16 - Financial Aid Aw 08'!B89</f>
        <v>124943</v>
      </c>
      <c r="C89" s="66">
        <f>'Table 16 09'!C89-'Table 16 - Financial Aid Aw 08'!C89</f>
        <v>240</v>
      </c>
      <c r="D89" s="66">
        <f>'Table 16 09'!D89-'Table 16 - Financial Aid Aw 08'!D89</f>
        <v>232947</v>
      </c>
      <c r="E89" s="66">
        <f>'Table 16 09'!E89-'Table 16 - Financial Aid Aw 08'!E89</f>
        <v>0</v>
      </c>
      <c r="F89" s="66">
        <f>'Table 16 09'!F89-'Table 16 - Financial Aid Aw 08'!F89</f>
        <v>3194</v>
      </c>
      <c r="G89" s="66">
        <f>'Table 16 09'!G89-'Table 16 - Financial Aid Aw 08'!G89</f>
        <v>72146</v>
      </c>
      <c r="H89" s="66">
        <f>'Table 16 09'!H89-'Table 16 - Financial Aid Aw 08'!H89</f>
        <v>0</v>
      </c>
      <c r="I89" s="66">
        <f>'Table 16 09'!I89-'Table 16 - Financial Aid Aw 08'!I89</f>
        <v>12198</v>
      </c>
      <c r="J89" s="66">
        <f>'Table 16 09'!J89-'Table 16 - Financial Aid Aw 08'!J89</f>
        <v>82744</v>
      </c>
      <c r="K89" s="66">
        <f>'Table 16 09'!K89-'Table 16 - Financial Aid Aw 08'!K89</f>
        <v>445428</v>
      </c>
    </row>
    <row r="90" spans="1:12" ht="12.75" customHeight="1">
      <c r="A90" s="75" t="s">
        <v>66</v>
      </c>
      <c r="B90" s="66">
        <f>'Table 16 09'!B90-'Table 16 - Financial Aid Aw 08'!B90</f>
        <v>1328675</v>
      </c>
      <c r="C90" s="66">
        <f>'Table 16 09'!C90-'Table 16 - Financial Aid Aw 08'!C90</f>
        <v>-1648</v>
      </c>
      <c r="D90" s="66">
        <f>'Table 16 09'!D90-'Table 16 - Financial Aid Aw 08'!D90</f>
        <v>273365</v>
      </c>
      <c r="E90" s="66">
        <f>'Table 16 09'!E90-'Table 16 - Financial Aid Aw 08'!E90</f>
        <v>0</v>
      </c>
      <c r="F90" s="66">
        <f>'Table 16 09'!F90-'Table 16 - Financial Aid Aw 08'!F90</f>
        <v>0</v>
      </c>
      <c r="G90" s="66">
        <f>'Table 16 09'!G90-'Table 16 - Financial Aid Aw 08'!G90</f>
        <v>-11436.929999999993</v>
      </c>
      <c r="H90" s="66">
        <f>'Table 16 09'!H90-'Table 16 - Financial Aid Aw 08'!H90</f>
        <v>0</v>
      </c>
      <c r="I90" s="66">
        <f>'Table 16 09'!I90-'Table 16 - Financial Aid Aw 08'!I90</f>
        <v>40101</v>
      </c>
      <c r="J90" s="66">
        <f>'Table 16 09'!J90-'Table 16 - Financial Aid Aw 08'!J90</f>
        <v>44900</v>
      </c>
      <c r="K90" s="66">
        <f>'Table 16 09'!K90-'Table 16 - Financial Aid Aw 08'!K90</f>
        <v>1630704.07</v>
      </c>
      <c r="L90" s="1"/>
    </row>
    <row r="91" spans="1:12" ht="12.75" customHeight="1">
      <c r="A91" s="75" t="s">
        <v>24</v>
      </c>
      <c r="B91" s="70">
        <v>2769105</v>
      </c>
      <c r="C91" s="31">
        <v>21164</v>
      </c>
      <c r="D91" s="31">
        <v>2080940</v>
      </c>
      <c r="E91" s="31">
        <v>0</v>
      </c>
      <c r="F91" s="31">
        <v>251057</v>
      </c>
      <c r="G91" s="31">
        <v>247480.93</v>
      </c>
      <c r="H91" s="31">
        <v>0</v>
      </c>
      <c r="I91" s="31">
        <v>1254884</v>
      </c>
      <c r="J91" s="31">
        <v>3109454</v>
      </c>
      <c r="K91" s="31">
        <v>6603466.9299999997</v>
      </c>
    </row>
    <row r="92" spans="1:12" ht="12.75" customHeight="1">
      <c r="B92" s="70"/>
      <c r="C92" s="31"/>
      <c r="D92" s="31"/>
      <c r="E92" s="31"/>
      <c r="F92" s="31"/>
      <c r="G92" s="31"/>
      <c r="H92" s="31"/>
      <c r="I92" s="31"/>
      <c r="J92" s="31"/>
      <c r="K92" s="34"/>
    </row>
    <row r="93" spans="1:12" ht="22.5" customHeight="1">
      <c r="A93" s="77" t="s">
        <v>67</v>
      </c>
      <c r="B93" s="70">
        <v>733330238.77999997</v>
      </c>
      <c r="C93" s="31">
        <v>3920120.39</v>
      </c>
      <c r="D93" s="31">
        <v>442225364.63</v>
      </c>
      <c r="E93" s="31">
        <v>2887142</v>
      </c>
      <c r="F93" s="31">
        <v>45207310.489999995</v>
      </c>
      <c r="G93" s="31">
        <v>41192134.779999994</v>
      </c>
      <c r="H93" s="31">
        <v>63652</v>
      </c>
      <c r="I93" s="31">
        <v>98169433.680000007</v>
      </c>
      <c r="J93" s="31">
        <v>548658043.45000005</v>
      </c>
      <c r="K93" s="31">
        <v>1314832864.8900001</v>
      </c>
    </row>
    <row r="94" spans="1:12" ht="12.75" customHeight="1">
      <c r="B94" s="70"/>
      <c r="C94" s="31"/>
      <c r="D94" s="31"/>
      <c r="E94" s="31"/>
      <c r="F94" s="31"/>
      <c r="G94" s="31"/>
      <c r="H94" s="31"/>
      <c r="I94" s="31"/>
      <c r="J94" s="31"/>
      <c r="K94" s="34"/>
    </row>
    <row r="95" spans="1:12" ht="12.75" customHeight="1" thickBot="1">
      <c r="A95" s="73" t="s">
        <v>68</v>
      </c>
      <c r="B95" s="92">
        <v>1575114960.01</v>
      </c>
      <c r="C95" s="93">
        <v>6444175.2699999996</v>
      </c>
      <c r="D95" s="93">
        <v>708257214.68999994</v>
      </c>
      <c r="E95" s="93">
        <v>5978028</v>
      </c>
      <c r="F95" s="93">
        <v>128514556.27</v>
      </c>
      <c r="G95" s="93">
        <v>119029739.44999999</v>
      </c>
      <c r="H95" s="93">
        <v>238019</v>
      </c>
      <c r="I95" s="93">
        <v>189915914.84000003</v>
      </c>
      <c r="J95" s="93">
        <f>SUM(J93,J46)</f>
        <v>606645930.67232406</v>
      </c>
      <c r="K95" s="93">
        <f>SUM(K93,K46)</f>
        <v>1494754673.2123241</v>
      </c>
    </row>
    <row r="96" spans="1:12" ht="12.75" customHeight="1" thickTop="1">
      <c r="A96" s="72" t="s">
        <v>38</v>
      </c>
      <c r="B96" s="20"/>
      <c r="C96" s="20"/>
      <c r="D96" s="84"/>
      <c r="E96" s="20"/>
      <c r="F96" s="20"/>
      <c r="G96" s="20"/>
      <c r="H96" s="20"/>
      <c r="I96" s="20"/>
    </row>
    <row r="97" spans="1:1" ht="12.75" customHeight="1">
      <c r="A97" s="72" t="s">
        <v>69</v>
      </c>
    </row>
    <row r="98" spans="1:1" ht="12.75" customHeight="1"/>
    <row r="99" spans="1:1" ht="12.75" customHeight="1"/>
    <row r="100" spans="1:1" ht="12.75" customHeight="1"/>
    <row r="101" spans="1:1" ht="12.75" customHeight="1"/>
    <row r="102" spans="1:1" ht="12.75" customHeight="1"/>
    <row r="103" spans="1:1" ht="12.75" customHeight="1"/>
    <row r="104" spans="1:1" ht="12.75" customHeight="1"/>
    <row r="105" spans="1:1" ht="12.75" customHeight="1"/>
    <row r="106" spans="1:1" ht="12.75" customHeight="1"/>
    <row r="107" spans="1:1" ht="12.75" customHeight="1"/>
    <row r="108" spans="1:1" ht="12.75" customHeight="1"/>
    <row r="109" spans="1:1" ht="12.75" customHeight="1"/>
    <row r="110" spans="1:1" ht="12.75" customHeight="1"/>
    <row r="111" spans="1:1" ht="12.75" customHeight="1"/>
    <row r="112" spans="1:1" ht="12.75" customHeight="1"/>
    <row r="113" spans="2:256" s="75" customFormat="1" ht="12.75" customHeight="1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  <c r="GP113" s="2"/>
      <c r="GQ113" s="2"/>
      <c r="GR113" s="2"/>
      <c r="GS113" s="2"/>
      <c r="GT113" s="2"/>
      <c r="GU113" s="2"/>
      <c r="GV113" s="2"/>
      <c r="GW113" s="2"/>
      <c r="GX113" s="2"/>
      <c r="GY113" s="2"/>
      <c r="GZ113" s="2"/>
      <c r="HA113" s="2"/>
      <c r="HB113" s="2"/>
      <c r="HC113" s="2"/>
      <c r="HD113" s="2"/>
      <c r="HE113" s="2"/>
      <c r="HF113" s="2"/>
      <c r="HG113" s="2"/>
      <c r="HH113" s="2"/>
      <c r="HI113" s="2"/>
      <c r="HJ113" s="2"/>
      <c r="HK113" s="2"/>
      <c r="HL113" s="2"/>
      <c r="HM113" s="2"/>
      <c r="HN113" s="2"/>
      <c r="HO113" s="2"/>
      <c r="HP113" s="2"/>
      <c r="HQ113" s="2"/>
      <c r="HR113" s="2"/>
      <c r="HS113" s="2"/>
      <c r="HT113" s="2"/>
      <c r="HU113" s="2"/>
      <c r="HV113" s="2"/>
      <c r="HW113" s="2"/>
      <c r="HX113" s="2"/>
      <c r="HY113" s="2"/>
      <c r="HZ113" s="2"/>
      <c r="IA113" s="2"/>
      <c r="IB113" s="2"/>
      <c r="IC113" s="2"/>
      <c r="ID113" s="2"/>
      <c r="IE113" s="2"/>
      <c r="IF113" s="2"/>
      <c r="IG113" s="2"/>
      <c r="IH113" s="2"/>
      <c r="II113" s="2"/>
      <c r="IJ113" s="2"/>
      <c r="IK113" s="2"/>
      <c r="IL113" s="2"/>
      <c r="IM113" s="2"/>
      <c r="IN113" s="2"/>
      <c r="IO113" s="2"/>
      <c r="IP113" s="2"/>
      <c r="IQ113" s="2"/>
      <c r="IR113" s="2"/>
      <c r="IS113" s="2"/>
      <c r="IT113" s="2"/>
      <c r="IU113" s="2"/>
      <c r="IV113" s="2"/>
    </row>
    <row r="114" spans="2:256" s="75" customFormat="1" ht="12.75" customHeight="1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  <c r="GQ114" s="2"/>
      <c r="GR114" s="2"/>
      <c r="GS114" s="2"/>
      <c r="GT114" s="2"/>
      <c r="GU114" s="2"/>
      <c r="GV114" s="2"/>
      <c r="GW114" s="2"/>
      <c r="GX114" s="2"/>
      <c r="GY114" s="2"/>
      <c r="GZ114" s="2"/>
      <c r="HA114" s="2"/>
      <c r="HB114" s="2"/>
      <c r="HC114" s="2"/>
      <c r="HD114" s="2"/>
      <c r="HE114" s="2"/>
      <c r="HF114" s="2"/>
      <c r="HG114" s="2"/>
      <c r="HH114" s="2"/>
      <c r="HI114" s="2"/>
      <c r="HJ114" s="2"/>
      <c r="HK114" s="2"/>
      <c r="HL114" s="2"/>
      <c r="HM114" s="2"/>
      <c r="HN114" s="2"/>
      <c r="HO114" s="2"/>
      <c r="HP114" s="2"/>
      <c r="HQ114" s="2"/>
      <c r="HR114" s="2"/>
      <c r="HS114" s="2"/>
      <c r="HT114" s="2"/>
      <c r="HU114" s="2"/>
      <c r="HV114" s="2"/>
      <c r="HW114" s="2"/>
      <c r="HX114" s="2"/>
      <c r="HY114" s="2"/>
      <c r="HZ114" s="2"/>
      <c r="IA114" s="2"/>
      <c r="IB114" s="2"/>
      <c r="IC114" s="2"/>
      <c r="ID114" s="2"/>
      <c r="IE114" s="2"/>
      <c r="IF114" s="2"/>
      <c r="IG114" s="2"/>
      <c r="IH114" s="2"/>
      <c r="II114" s="2"/>
      <c r="IJ114" s="2"/>
      <c r="IK114" s="2"/>
      <c r="IL114" s="2"/>
      <c r="IM114" s="2"/>
      <c r="IN114" s="2"/>
      <c r="IO114" s="2"/>
      <c r="IP114" s="2"/>
      <c r="IQ114" s="2"/>
      <c r="IR114" s="2"/>
      <c r="IS114" s="2"/>
      <c r="IT114" s="2"/>
      <c r="IU114" s="2"/>
      <c r="IV114" s="2"/>
    </row>
    <row r="115" spans="2:256" s="75" customFormat="1" ht="12.75" customHeight="1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  <c r="GQ115" s="2"/>
      <c r="GR115" s="2"/>
      <c r="GS115" s="2"/>
      <c r="GT115" s="2"/>
      <c r="GU115" s="2"/>
      <c r="GV115" s="2"/>
      <c r="GW115" s="2"/>
      <c r="GX115" s="2"/>
      <c r="GY115" s="2"/>
      <c r="GZ115" s="2"/>
      <c r="HA115" s="2"/>
      <c r="HB115" s="2"/>
      <c r="HC115" s="2"/>
      <c r="HD115" s="2"/>
      <c r="HE115" s="2"/>
      <c r="HF115" s="2"/>
      <c r="HG115" s="2"/>
      <c r="HH115" s="2"/>
      <c r="HI115" s="2"/>
      <c r="HJ115" s="2"/>
      <c r="HK115" s="2"/>
      <c r="HL115" s="2"/>
      <c r="HM115" s="2"/>
      <c r="HN115" s="2"/>
      <c r="HO115" s="2"/>
      <c r="HP115" s="2"/>
      <c r="HQ115" s="2"/>
      <c r="HR115" s="2"/>
      <c r="HS115" s="2"/>
      <c r="HT115" s="2"/>
      <c r="HU115" s="2"/>
      <c r="HV115" s="2"/>
      <c r="HW115" s="2"/>
      <c r="HX115" s="2"/>
      <c r="HY115" s="2"/>
      <c r="HZ115" s="2"/>
      <c r="IA115" s="2"/>
      <c r="IB115" s="2"/>
      <c r="IC115" s="2"/>
      <c r="ID115" s="2"/>
      <c r="IE115" s="2"/>
      <c r="IF115" s="2"/>
      <c r="IG115" s="2"/>
      <c r="IH115" s="2"/>
      <c r="II115" s="2"/>
      <c r="IJ115" s="2"/>
      <c r="IK115" s="2"/>
      <c r="IL115" s="2"/>
      <c r="IM115" s="2"/>
      <c r="IN115" s="2"/>
      <c r="IO115" s="2"/>
      <c r="IP115" s="2"/>
      <c r="IQ115" s="2"/>
      <c r="IR115" s="2"/>
      <c r="IS115" s="2"/>
      <c r="IT115" s="2"/>
      <c r="IU115" s="2"/>
      <c r="IV115" s="2"/>
    </row>
    <row r="116" spans="2:256" s="75" customFormat="1" ht="12.75" customHeight="1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  <c r="GQ116" s="2"/>
      <c r="GR116" s="2"/>
      <c r="GS116" s="2"/>
      <c r="GT116" s="2"/>
      <c r="GU116" s="2"/>
      <c r="GV116" s="2"/>
      <c r="GW116" s="2"/>
      <c r="GX116" s="2"/>
      <c r="GY116" s="2"/>
      <c r="GZ116" s="2"/>
      <c r="HA116" s="2"/>
      <c r="HB116" s="2"/>
      <c r="HC116" s="2"/>
      <c r="HD116" s="2"/>
      <c r="HE116" s="2"/>
      <c r="HF116" s="2"/>
      <c r="HG116" s="2"/>
      <c r="HH116" s="2"/>
      <c r="HI116" s="2"/>
      <c r="HJ116" s="2"/>
      <c r="HK116" s="2"/>
      <c r="HL116" s="2"/>
      <c r="HM116" s="2"/>
      <c r="HN116" s="2"/>
      <c r="HO116" s="2"/>
      <c r="HP116" s="2"/>
      <c r="HQ116" s="2"/>
      <c r="HR116" s="2"/>
      <c r="HS116" s="2"/>
      <c r="HT116" s="2"/>
      <c r="HU116" s="2"/>
      <c r="HV116" s="2"/>
      <c r="HW116" s="2"/>
      <c r="HX116" s="2"/>
      <c r="HY116" s="2"/>
      <c r="HZ116" s="2"/>
      <c r="IA116" s="2"/>
      <c r="IB116" s="2"/>
      <c r="IC116" s="2"/>
      <c r="ID116" s="2"/>
      <c r="IE116" s="2"/>
      <c r="IF116" s="2"/>
      <c r="IG116" s="2"/>
      <c r="IH116" s="2"/>
      <c r="II116" s="2"/>
      <c r="IJ116" s="2"/>
      <c r="IK116" s="2"/>
      <c r="IL116" s="2"/>
      <c r="IM116" s="2"/>
      <c r="IN116" s="2"/>
      <c r="IO116" s="2"/>
      <c r="IP116" s="2"/>
      <c r="IQ116" s="2"/>
      <c r="IR116" s="2"/>
      <c r="IS116" s="2"/>
      <c r="IT116" s="2"/>
      <c r="IU116" s="2"/>
      <c r="IV116" s="2"/>
    </row>
    <row r="117" spans="2:256" s="75" customFormat="1" ht="12.75" customHeight="1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  <c r="GQ117" s="2"/>
      <c r="GR117" s="2"/>
      <c r="GS117" s="2"/>
      <c r="GT117" s="2"/>
      <c r="GU117" s="2"/>
      <c r="GV117" s="2"/>
      <c r="GW117" s="2"/>
      <c r="GX117" s="2"/>
      <c r="GY117" s="2"/>
      <c r="GZ117" s="2"/>
      <c r="HA117" s="2"/>
      <c r="HB117" s="2"/>
      <c r="HC117" s="2"/>
      <c r="HD117" s="2"/>
      <c r="HE117" s="2"/>
      <c r="HF117" s="2"/>
      <c r="HG117" s="2"/>
      <c r="HH117" s="2"/>
      <c r="HI117" s="2"/>
      <c r="HJ117" s="2"/>
      <c r="HK117" s="2"/>
      <c r="HL117" s="2"/>
      <c r="HM117" s="2"/>
      <c r="HN117" s="2"/>
      <c r="HO117" s="2"/>
      <c r="HP117" s="2"/>
      <c r="HQ117" s="2"/>
      <c r="HR117" s="2"/>
      <c r="HS117" s="2"/>
      <c r="HT117" s="2"/>
      <c r="HU117" s="2"/>
      <c r="HV117" s="2"/>
      <c r="HW117" s="2"/>
      <c r="HX117" s="2"/>
      <c r="HY117" s="2"/>
      <c r="HZ117" s="2"/>
      <c r="IA117" s="2"/>
      <c r="IB117" s="2"/>
      <c r="IC117" s="2"/>
      <c r="ID117" s="2"/>
      <c r="IE117" s="2"/>
      <c r="IF117" s="2"/>
      <c r="IG117" s="2"/>
      <c r="IH117" s="2"/>
      <c r="II117" s="2"/>
      <c r="IJ117" s="2"/>
      <c r="IK117" s="2"/>
      <c r="IL117" s="2"/>
      <c r="IM117" s="2"/>
      <c r="IN117" s="2"/>
      <c r="IO117" s="2"/>
      <c r="IP117" s="2"/>
      <c r="IQ117" s="2"/>
      <c r="IR117" s="2"/>
      <c r="IS117" s="2"/>
      <c r="IT117" s="2"/>
      <c r="IU117" s="2"/>
      <c r="IV117" s="2"/>
    </row>
    <row r="118" spans="2:256" s="75" customFormat="1" ht="12.75" customHeight="1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  <c r="GQ118" s="2"/>
      <c r="GR118" s="2"/>
      <c r="GS118" s="2"/>
      <c r="GT118" s="2"/>
      <c r="GU118" s="2"/>
      <c r="GV118" s="2"/>
      <c r="GW118" s="2"/>
      <c r="GX118" s="2"/>
      <c r="GY118" s="2"/>
      <c r="GZ118" s="2"/>
      <c r="HA118" s="2"/>
      <c r="HB118" s="2"/>
      <c r="HC118" s="2"/>
      <c r="HD118" s="2"/>
      <c r="HE118" s="2"/>
      <c r="HF118" s="2"/>
      <c r="HG118" s="2"/>
      <c r="HH118" s="2"/>
      <c r="HI118" s="2"/>
      <c r="HJ118" s="2"/>
      <c r="HK118" s="2"/>
      <c r="HL118" s="2"/>
      <c r="HM118" s="2"/>
      <c r="HN118" s="2"/>
      <c r="HO118" s="2"/>
      <c r="HP118" s="2"/>
      <c r="HQ118" s="2"/>
      <c r="HR118" s="2"/>
      <c r="HS118" s="2"/>
      <c r="HT118" s="2"/>
      <c r="HU118" s="2"/>
      <c r="HV118" s="2"/>
      <c r="HW118" s="2"/>
      <c r="HX118" s="2"/>
      <c r="HY118" s="2"/>
      <c r="HZ118" s="2"/>
      <c r="IA118" s="2"/>
      <c r="IB118" s="2"/>
      <c r="IC118" s="2"/>
      <c r="ID118" s="2"/>
      <c r="IE118" s="2"/>
      <c r="IF118" s="2"/>
      <c r="IG118" s="2"/>
      <c r="IH118" s="2"/>
      <c r="II118" s="2"/>
      <c r="IJ118" s="2"/>
      <c r="IK118" s="2"/>
      <c r="IL118" s="2"/>
      <c r="IM118" s="2"/>
      <c r="IN118" s="2"/>
      <c r="IO118" s="2"/>
      <c r="IP118" s="2"/>
      <c r="IQ118" s="2"/>
      <c r="IR118" s="2"/>
      <c r="IS118" s="2"/>
      <c r="IT118" s="2"/>
      <c r="IU118" s="2"/>
      <c r="IV118" s="2"/>
    </row>
    <row r="119" spans="2:256" s="75" customFormat="1" ht="12.75" customHeight="1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  <c r="GQ119" s="2"/>
      <c r="GR119" s="2"/>
      <c r="GS119" s="2"/>
      <c r="GT119" s="2"/>
      <c r="GU119" s="2"/>
      <c r="GV119" s="2"/>
      <c r="GW119" s="2"/>
      <c r="GX119" s="2"/>
      <c r="GY119" s="2"/>
      <c r="GZ119" s="2"/>
      <c r="HA119" s="2"/>
      <c r="HB119" s="2"/>
      <c r="HC119" s="2"/>
      <c r="HD119" s="2"/>
      <c r="HE119" s="2"/>
      <c r="HF119" s="2"/>
      <c r="HG119" s="2"/>
      <c r="HH119" s="2"/>
      <c r="HI119" s="2"/>
      <c r="HJ119" s="2"/>
      <c r="HK119" s="2"/>
      <c r="HL119" s="2"/>
      <c r="HM119" s="2"/>
      <c r="HN119" s="2"/>
      <c r="HO119" s="2"/>
      <c r="HP119" s="2"/>
      <c r="HQ119" s="2"/>
      <c r="HR119" s="2"/>
      <c r="HS119" s="2"/>
      <c r="HT119" s="2"/>
      <c r="HU119" s="2"/>
      <c r="HV119" s="2"/>
      <c r="HW119" s="2"/>
      <c r="HX119" s="2"/>
      <c r="HY119" s="2"/>
      <c r="HZ119" s="2"/>
      <c r="IA119" s="2"/>
      <c r="IB119" s="2"/>
      <c r="IC119" s="2"/>
      <c r="ID119" s="2"/>
      <c r="IE119" s="2"/>
      <c r="IF119" s="2"/>
      <c r="IG119" s="2"/>
      <c r="IH119" s="2"/>
      <c r="II119" s="2"/>
      <c r="IJ119" s="2"/>
      <c r="IK119" s="2"/>
      <c r="IL119" s="2"/>
      <c r="IM119" s="2"/>
      <c r="IN119" s="2"/>
      <c r="IO119" s="2"/>
      <c r="IP119" s="2"/>
      <c r="IQ119" s="2"/>
      <c r="IR119" s="2"/>
      <c r="IS119" s="2"/>
      <c r="IT119" s="2"/>
      <c r="IU119" s="2"/>
      <c r="IV119" s="2"/>
    </row>
    <row r="120" spans="2:256" s="75" customFormat="1" ht="12.75" customHeight="1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  <c r="GP120" s="2"/>
      <c r="GQ120" s="2"/>
      <c r="GR120" s="2"/>
      <c r="GS120" s="2"/>
      <c r="GT120" s="2"/>
      <c r="GU120" s="2"/>
      <c r="GV120" s="2"/>
      <c r="GW120" s="2"/>
      <c r="GX120" s="2"/>
      <c r="GY120" s="2"/>
      <c r="GZ120" s="2"/>
      <c r="HA120" s="2"/>
      <c r="HB120" s="2"/>
      <c r="HC120" s="2"/>
      <c r="HD120" s="2"/>
      <c r="HE120" s="2"/>
      <c r="HF120" s="2"/>
      <c r="HG120" s="2"/>
      <c r="HH120" s="2"/>
      <c r="HI120" s="2"/>
      <c r="HJ120" s="2"/>
      <c r="HK120" s="2"/>
      <c r="HL120" s="2"/>
      <c r="HM120" s="2"/>
      <c r="HN120" s="2"/>
      <c r="HO120" s="2"/>
      <c r="HP120" s="2"/>
      <c r="HQ120" s="2"/>
      <c r="HR120" s="2"/>
      <c r="HS120" s="2"/>
      <c r="HT120" s="2"/>
      <c r="HU120" s="2"/>
      <c r="HV120" s="2"/>
      <c r="HW120" s="2"/>
      <c r="HX120" s="2"/>
      <c r="HY120" s="2"/>
      <c r="HZ120" s="2"/>
      <c r="IA120" s="2"/>
      <c r="IB120" s="2"/>
      <c r="IC120" s="2"/>
      <c r="ID120" s="2"/>
      <c r="IE120" s="2"/>
      <c r="IF120" s="2"/>
      <c r="IG120" s="2"/>
      <c r="IH120" s="2"/>
      <c r="II120" s="2"/>
      <c r="IJ120" s="2"/>
      <c r="IK120" s="2"/>
      <c r="IL120" s="2"/>
      <c r="IM120" s="2"/>
      <c r="IN120" s="2"/>
      <c r="IO120" s="2"/>
      <c r="IP120" s="2"/>
      <c r="IQ120" s="2"/>
      <c r="IR120" s="2"/>
      <c r="IS120" s="2"/>
      <c r="IT120" s="2"/>
      <c r="IU120" s="2"/>
      <c r="IV120" s="2"/>
    </row>
    <row r="121" spans="2:256" s="75" customFormat="1" ht="12.75" customHeight="1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  <c r="GP121" s="2"/>
      <c r="GQ121" s="2"/>
      <c r="GR121" s="2"/>
      <c r="GS121" s="2"/>
      <c r="GT121" s="2"/>
      <c r="GU121" s="2"/>
      <c r="GV121" s="2"/>
      <c r="GW121" s="2"/>
      <c r="GX121" s="2"/>
      <c r="GY121" s="2"/>
      <c r="GZ121" s="2"/>
      <c r="HA121" s="2"/>
      <c r="HB121" s="2"/>
      <c r="HC121" s="2"/>
      <c r="HD121" s="2"/>
      <c r="HE121" s="2"/>
      <c r="HF121" s="2"/>
      <c r="HG121" s="2"/>
      <c r="HH121" s="2"/>
      <c r="HI121" s="2"/>
      <c r="HJ121" s="2"/>
      <c r="HK121" s="2"/>
      <c r="HL121" s="2"/>
      <c r="HM121" s="2"/>
      <c r="HN121" s="2"/>
      <c r="HO121" s="2"/>
      <c r="HP121" s="2"/>
      <c r="HQ121" s="2"/>
      <c r="HR121" s="2"/>
      <c r="HS121" s="2"/>
      <c r="HT121" s="2"/>
      <c r="HU121" s="2"/>
      <c r="HV121" s="2"/>
      <c r="HW121" s="2"/>
      <c r="HX121" s="2"/>
      <c r="HY121" s="2"/>
      <c r="HZ121" s="2"/>
      <c r="IA121" s="2"/>
      <c r="IB121" s="2"/>
      <c r="IC121" s="2"/>
      <c r="ID121" s="2"/>
      <c r="IE121" s="2"/>
      <c r="IF121" s="2"/>
      <c r="IG121" s="2"/>
      <c r="IH121" s="2"/>
      <c r="II121" s="2"/>
      <c r="IJ121" s="2"/>
      <c r="IK121" s="2"/>
      <c r="IL121" s="2"/>
      <c r="IM121" s="2"/>
      <c r="IN121" s="2"/>
      <c r="IO121" s="2"/>
      <c r="IP121" s="2"/>
      <c r="IQ121" s="2"/>
      <c r="IR121" s="2"/>
      <c r="IS121" s="2"/>
      <c r="IT121" s="2"/>
      <c r="IU121" s="2"/>
      <c r="IV121" s="2"/>
    </row>
    <row r="122" spans="2:256" s="75" customFormat="1" ht="12.75" customHeight="1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  <c r="GP122" s="2"/>
      <c r="GQ122" s="2"/>
      <c r="GR122" s="2"/>
      <c r="GS122" s="2"/>
      <c r="GT122" s="2"/>
      <c r="GU122" s="2"/>
      <c r="GV122" s="2"/>
      <c r="GW122" s="2"/>
      <c r="GX122" s="2"/>
      <c r="GY122" s="2"/>
      <c r="GZ122" s="2"/>
      <c r="HA122" s="2"/>
      <c r="HB122" s="2"/>
      <c r="HC122" s="2"/>
      <c r="HD122" s="2"/>
      <c r="HE122" s="2"/>
      <c r="HF122" s="2"/>
      <c r="HG122" s="2"/>
      <c r="HH122" s="2"/>
      <c r="HI122" s="2"/>
      <c r="HJ122" s="2"/>
      <c r="HK122" s="2"/>
      <c r="HL122" s="2"/>
      <c r="HM122" s="2"/>
      <c r="HN122" s="2"/>
      <c r="HO122" s="2"/>
      <c r="HP122" s="2"/>
      <c r="HQ122" s="2"/>
      <c r="HR122" s="2"/>
      <c r="HS122" s="2"/>
      <c r="HT122" s="2"/>
      <c r="HU122" s="2"/>
      <c r="HV122" s="2"/>
      <c r="HW122" s="2"/>
      <c r="HX122" s="2"/>
      <c r="HY122" s="2"/>
      <c r="HZ122" s="2"/>
      <c r="IA122" s="2"/>
      <c r="IB122" s="2"/>
      <c r="IC122" s="2"/>
      <c r="ID122" s="2"/>
      <c r="IE122" s="2"/>
      <c r="IF122" s="2"/>
      <c r="IG122" s="2"/>
      <c r="IH122" s="2"/>
      <c r="II122" s="2"/>
      <c r="IJ122" s="2"/>
      <c r="IK122" s="2"/>
      <c r="IL122" s="2"/>
      <c r="IM122" s="2"/>
      <c r="IN122" s="2"/>
      <c r="IO122" s="2"/>
      <c r="IP122" s="2"/>
      <c r="IQ122" s="2"/>
      <c r="IR122" s="2"/>
      <c r="IS122" s="2"/>
      <c r="IT122" s="2"/>
      <c r="IU122" s="2"/>
      <c r="IV122" s="2"/>
    </row>
    <row r="123" spans="2:256" s="75" customFormat="1" ht="12.75" customHeight="1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  <c r="GJ123" s="2"/>
      <c r="GK123" s="2"/>
      <c r="GL123" s="2"/>
      <c r="GM123" s="2"/>
      <c r="GN123" s="2"/>
      <c r="GO123" s="2"/>
      <c r="GP123" s="2"/>
      <c r="GQ123" s="2"/>
      <c r="GR123" s="2"/>
      <c r="GS123" s="2"/>
      <c r="GT123" s="2"/>
      <c r="GU123" s="2"/>
      <c r="GV123" s="2"/>
      <c r="GW123" s="2"/>
      <c r="GX123" s="2"/>
      <c r="GY123" s="2"/>
      <c r="GZ123" s="2"/>
      <c r="HA123" s="2"/>
      <c r="HB123" s="2"/>
      <c r="HC123" s="2"/>
      <c r="HD123" s="2"/>
      <c r="HE123" s="2"/>
      <c r="HF123" s="2"/>
      <c r="HG123" s="2"/>
      <c r="HH123" s="2"/>
      <c r="HI123" s="2"/>
      <c r="HJ123" s="2"/>
      <c r="HK123" s="2"/>
      <c r="HL123" s="2"/>
      <c r="HM123" s="2"/>
      <c r="HN123" s="2"/>
      <c r="HO123" s="2"/>
      <c r="HP123" s="2"/>
      <c r="HQ123" s="2"/>
      <c r="HR123" s="2"/>
      <c r="HS123" s="2"/>
      <c r="HT123" s="2"/>
      <c r="HU123" s="2"/>
      <c r="HV123" s="2"/>
      <c r="HW123" s="2"/>
      <c r="HX123" s="2"/>
      <c r="HY123" s="2"/>
      <c r="HZ123" s="2"/>
      <c r="IA123" s="2"/>
      <c r="IB123" s="2"/>
      <c r="IC123" s="2"/>
      <c r="ID123" s="2"/>
      <c r="IE123" s="2"/>
      <c r="IF123" s="2"/>
      <c r="IG123" s="2"/>
      <c r="IH123" s="2"/>
      <c r="II123" s="2"/>
      <c r="IJ123" s="2"/>
      <c r="IK123" s="2"/>
      <c r="IL123" s="2"/>
      <c r="IM123" s="2"/>
      <c r="IN123" s="2"/>
      <c r="IO123" s="2"/>
      <c r="IP123" s="2"/>
      <c r="IQ123" s="2"/>
      <c r="IR123" s="2"/>
      <c r="IS123" s="2"/>
      <c r="IT123" s="2"/>
      <c r="IU123" s="2"/>
      <c r="IV123" s="2"/>
    </row>
    <row r="124" spans="2:256" s="75" customFormat="1" ht="12.75" customHeight="1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  <c r="GP124" s="2"/>
      <c r="GQ124" s="2"/>
      <c r="GR124" s="2"/>
      <c r="GS124" s="2"/>
      <c r="GT124" s="2"/>
      <c r="GU124" s="2"/>
      <c r="GV124" s="2"/>
      <c r="GW124" s="2"/>
      <c r="GX124" s="2"/>
      <c r="GY124" s="2"/>
      <c r="GZ124" s="2"/>
      <c r="HA124" s="2"/>
      <c r="HB124" s="2"/>
      <c r="HC124" s="2"/>
      <c r="HD124" s="2"/>
      <c r="HE124" s="2"/>
      <c r="HF124" s="2"/>
      <c r="HG124" s="2"/>
      <c r="HH124" s="2"/>
      <c r="HI124" s="2"/>
      <c r="HJ124" s="2"/>
      <c r="HK124" s="2"/>
      <c r="HL124" s="2"/>
      <c r="HM124" s="2"/>
      <c r="HN124" s="2"/>
      <c r="HO124" s="2"/>
      <c r="HP124" s="2"/>
      <c r="HQ124" s="2"/>
      <c r="HR124" s="2"/>
      <c r="HS124" s="2"/>
      <c r="HT124" s="2"/>
      <c r="HU124" s="2"/>
      <c r="HV124" s="2"/>
      <c r="HW124" s="2"/>
      <c r="HX124" s="2"/>
      <c r="HY124" s="2"/>
      <c r="HZ124" s="2"/>
      <c r="IA124" s="2"/>
      <c r="IB124" s="2"/>
      <c r="IC124" s="2"/>
      <c r="ID124" s="2"/>
      <c r="IE124" s="2"/>
      <c r="IF124" s="2"/>
      <c r="IG124" s="2"/>
      <c r="IH124" s="2"/>
      <c r="II124" s="2"/>
      <c r="IJ124" s="2"/>
      <c r="IK124" s="2"/>
      <c r="IL124" s="2"/>
      <c r="IM124" s="2"/>
      <c r="IN124" s="2"/>
      <c r="IO124" s="2"/>
      <c r="IP124" s="2"/>
      <c r="IQ124" s="2"/>
      <c r="IR124" s="2"/>
      <c r="IS124" s="2"/>
      <c r="IT124" s="2"/>
      <c r="IU124" s="2"/>
      <c r="IV124" s="2"/>
    </row>
    <row r="125" spans="2:256" s="75" customFormat="1" ht="12.75" customHeight="1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  <c r="GD125" s="2"/>
      <c r="GE125" s="2"/>
      <c r="GF125" s="2"/>
      <c r="GG125" s="2"/>
      <c r="GH125" s="2"/>
      <c r="GI125" s="2"/>
      <c r="GJ125" s="2"/>
      <c r="GK125" s="2"/>
      <c r="GL125" s="2"/>
      <c r="GM125" s="2"/>
      <c r="GN125" s="2"/>
      <c r="GO125" s="2"/>
      <c r="GP125" s="2"/>
      <c r="GQ125" s="2"/>
      <c r="GR125" s="2"/>
      <c r="GS125" s="2"/>
      <c r="GT125" s="2"/>
      <c r="GU125" s="2"/>
      <c r="GV125" s="2"/>
      <c r="GW125" s="2"/>
      <c r="GX125" s="2"/>
      <c r="GY125" s="2"/>
      <c r="GZ125" s="2"/>
      <c r="HA125" s="2"/>
      <c r="HB125" s="2"/>
      <c r="HC125" s="2"/>
      <c r="HD125" s="2"/>
      <c r="HE125" s="2"/>
      <c r="HF125" s="2"/>
      <c r="HG125" s="2"/>
      <c r="HH125" s="2"/>
      <c r="HI125" s="2"/>
      <c r="HJ125" s="2"/>
      <c r="HK125" s="2"/>
      <c r="HL125" s="2"/>
      <c r="HM125" s="2"/>
      <c r="HN125" s="2"/>
      <c r="HO125" s="2"/>
      <c r="HP125" s="2"/>
      <c r="HQ125" s="2"/>
      <c r="HR125" s="2"/>
      <c r="HS125" s="2"/>
      <c r="HT125" s="2"/>
      <c r="HU125" s="2"/>
      <c r="HV125" s="2"/>
      <c r="HW125" s="2"/>
      <c r="HX125" s="2"/>
      <c r="HY125" s="2"/>
      <c r="HZ125" s="2"/>
      <c r="IA125" s="2"/>
      <c r="IB125" s="2"/>
      <c r="IC125" s="2"/>
      <c r="ID125" s="2"/>
      <c r="IE125" s="2"/>
      <c r="IF125" s="2"/>
      <c r="IG125" s="2"/>
      <c r="IH125" s="2"/>
      <c r="II125" s="2"/>
      <c r="IJ125" s="2"/>
      <c r="IK125" s="2"/>
      <c r="IL125" s="2"/>
      <c r="IM125" s="2"/>
      <c r="IN125" s="2"/>
      <c r="IO125" s="2"/>
      <c r="IP125" s="2"/>
      <c r="IQ125" s="2"/>
      <c r="IR125" s="2"/>
      <c r="IS125" s="2"/>
      <c r="IT125" s="2"/>
      <c r="IU125" s="2"/>
      <c r="IV125" s="2"/>
    </row>
    <row r="126" spans="2:256" s="75" customFormat="1" ht="12.75" customHeight="1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  <c r="GF126" s="2"/>
      <c r="GG126" s="2"/>
      <c r="GH126" s="2"/>
      <c r="GI126" s="2"/>
      <c r="GJ126" s="2"/>
      <c r="GK126" s="2"/>
      <c r="GL126" s="2"/>
      <c r="GM126" s="2"/>
      <c r="GN126" s="2"/>
      <c r="GO126" s="2"/>
      <c r="GP126" s="2"/>
      <c r="GQ126" s="2"/>
      <c r="GR126" s="2"/>
      <c r="GS126" s="2"/>
      <c r="GT126" s="2"/>
      <c r="GU126" s="2"/>
      <c r="GV126" s="2"/>
      <c r="GW126" s="2"/>
      <c r="GX126" s="2"/>
      <c r="GY126" s="2"/>
      <c r="GZ126" s="2"/>
      <c r="HA126" s="2"/>
      <c r="HB126" s="2"/>
      <c r="HC126" s="2"/>
      <c r="HD126" s="2"/>
      <c r="HE126" s="2"/>
      <c r="HF126" s="2"/>
      <c r="HG126" s="2"/>
      <c r="HH126" s="2"/>
      <c r="HI126" s="2"/>
      <c r="HJ126" s="2"/>
      <c r="HK126" s="2"/>
      <c r="HL126" s="2"/>
      <c r="HM126" s="2"/>
      <c r="HN126" s="2"/>
      <c r="HO126" s="2"/>
      <c r="HP126" s="2"/>
      <c r="HQ126" s="2"/>
      <c r="HR126" s="2"/>
      <c r="HS126" s="2"/>
      <c r="HT126" s="2"/>
      <c r="HU126" s="2"/>
      <c r="HV126" s="2"/>
      <c r="HW126" s="2"/>
      <c r="HX126" s="2"/>
      <c r="HY126" s="2"/>
      <c r="HZ126" s="2"/>
      <c r="IA126" s="2"/>
      <c r="IB126" s="2"/>
      <c r="IC126" s="2"/>
      <c r="ID126" s="2"/>
      <c r="IE126" s="2"/>
      <c r="IF126" s="2"/>
      <c r="IG126" s="2"/>
      <c r="IH126" s="2"/>
      <c r="II126" s="2"/>
      <c r="IJ126" s="2"/>
      <c r="IK126" s="2"/>
      <c r="IL126" s="2"/>
      <c r="IM126" s="2"/>
      <c r="IN126" s="2"/>
      <c r="IO126" s="2"/>
      <c r="IP126" s="2"/>
      <c r="IQ126" s="2"/>
      <c r="IR126" s="2"/>
      <c r="IS126" s="2"/>
      <c r="IT126" s="2"/>
      <c r="IU126" s="2"/>
      <c r="IV126" s="2"/>
    </row>
    <row r="127" spans="2:256" s="75" customFormat="1" ht="12.75" customHeight="1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  <c r="FX127" s="2"/>
      <c r="FY127" s="2"/>
      <c r="FZ127" s="2"/>
      <c r="GA127" s="2"/>
      <c r="GB127" s="2"/>
      <c r="GC127" s="2"/>
      <c r="GD127" s="2"/>
      <c r="GE127" s="2"/>
      <c r="GF127" s="2"/>
      <c r="GG127" s="2"/>
      <c r="GH127" s="2"/>
      <c r="GI127" s="2"/>
      <c r="GJ127" s="2"/>
      <c r="GK127" s="2"/>
      <c r="GL127" s="2"/>
      <c r="GM127" s="2"/>
      <c r="GN127" s="2"/>
      <c r="GO127" s="2"/>
      <c r="GP127" s="2"/>
      <c r="GQ127" s="2"/>
      <c r="GR127" s="2"/>
      <c r="GS127" s="2"/>
      <c r="GT127" s="2"/>
      <c r="GU127" s="2"/>
      <c r="GV127" s="2"/>
      <c r="GW127" s="2"/>
      <c r="GX127" s="2"/>
      <c r="GY127" s="2"/>
      <c r="GZ127" s="2"/>
      <c r="HA127" s="2"/>
      <c r="HB127" s="2"/>
      <c r="HC127" s="2"/>
      <c r="HD127" s="2"/>
      <c r="HE127" s="2"/>
      <c r="HF127" s="2"/>
      <c r="HG127" s="2"/>
      <c r="HH127" s="2"/>
      <c r="HI127" s="2"/>
      <c r="HJ127" s="2"/>
      <c r="HK127" s="2"/>
      <c r="HL127" s="2"/>
      <c r="HM127" s="2"/>
      <c r="HN127" s="2"/>
      <c r="HO127" s="2"/>
      <c r="HP127" s="2"/>
      <c r="HQ127" s="2"/>
      <c r="HR127" s="2"/>
      <c r="HS127" s="2"/>
      <c r="HT127" s="2"/>
      <c r="HU127" s="2"/>
      <c r="HV127" s="2"/>
      <c r="HW127" s="2"/>
      <c r="HX127" s="2"/>
      <c r="HY127" s="2"/>
      <c r="HZ127" s="2"/>
      <c r="IA127" s="2"/>
      <c r="IB127" s="2"/>
      <c r="IC127" s="2"/>
      <c r="ID127" s="2"/>
      <c r="IE127" s="2"/>
      <c r="IF127" s="2"/>
      <c r="IG127" s="2"/>
      <c r="IH127" s="2"/>
      <c r="II127" s="2"/>
      <c r="IJ127" s="2"/>
      <c r="IK127" s="2"/>
      <c r="IL127" s="2"/>
      <c r="IM127" s="2"/>
      <c r="IN127" s="2"/>
      <c r="IO127" s="2"/>
      <c r="IP127" s="2"/>
      <c r="IQ127" s="2"/>
      <c r="IR127" s="2"/>
      <c r="IS127" s="2"/>
      <c r="IT127" s="2"/>
      <c r="IU127" s="2"/>
      <c r="IV127" s="2"/>
    </row>
    <row r="128" spans="2:256" s="75" customFormat="1" ht="12.75" customHeight="1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  <c r="FU128" s="2"/>
      <c r="FV128" s="2"/>
      <c r="FW128" s="2"/>
      <c r="FX128" s="2"/>
      <c r="FY128" s="2"/>
      <c r="FZ128" s="2"/>
      <c r="GA128" s="2"/>
      <c r="GB128" s="2"/>
      <c r="GC128" s="2"/>
      <c r="GD128" s="2"/>
      <c r="GE128" s="2"/>
      <c r="GF128" s="2"/>
      <c r="GG128" s="2"/>
      <c r="GH128" s="2"/>
      <c r="GI128" s="2"/>
      <c r="GJ128" s="2"/>
      <c r="GK128" s="2"/>
      <c r="GL128" s="2"/>
      <c r="GM128" s="2"/>
      <c r="GN128" s="2"/>
      <c r="GO128" s="2"/>
      <c r="GP128" s="2"/>
      <c r="GQ128" s="2"/>
      <c r="GR128" s="2"/>
      <c r="GS128" s="2"/>
      <c r="GT128" s="2"/>
      <c r="GU128" s="2"/>
      <c r="GV128" s="2"/>
      <c r="GW128" s="2"/>
      <c r="GX128" s="2"/>
      <c r="GY128" s="2"/>
      <c r="GZ128" s="2"/>
      <c r="HA128" s="2"/>
      <c r="HB128" s="2"/>
      <c r="HC128" s="2"/>
      <c r="HD128" s="2"/>
      <c r="HE128" s="2"/>
      <c r="HF128" s="2"/>
      <c r="HG128" s="2"/>
      <c r="HH128" s="2"/>
      <c r="HI128" s="2"/>
      <c r="HJ128" s="2"/>
      <c r="HK128" s="2"/>
      <c r="HL128" s="2"/>
      <c r="HM128" s="2"/>
      <c r="HN128" s="2"/>
      <c r="HO128" s="2"/>
      <c r="HP128" s="2"/>
      <c r="HQ128" s="2"/>
      <c r="HR128" s="2"/>
      <c r="HS128" s="2"/>
      <c r="HT128" s="2"/>
      <c r="HU128" s="2"/>
      <c r="HV128" s="2"/>
      <c r="HW128" s="2"/>
      <c r="HX128" s="2"/>
      <c r="HY128" s="2"/>
      <c r="HZ128" s="2"/>
      <c r="IA128" s="2"/>
      <c r="IB128" s="2"/>
      <c r="IC128" s="2"/>
      <c r="ID128" s="2"/>
      <c r="IE128" s="2"/>
      <c r="IF128" s="2"/>
      <c r="IG128" s="2"/>
      <c r="IH128" s="2"/>
      <c r="II128" s="2"/>
      <c r="IJ128" s="2"/>
      <c r="IK128" s="2"/>
      <c r="IL128" s="2"/>
      <c r="IM128" s="2"/>
      <c r="IN128" s="2"/>
      <c r="IO128" s="2"/>
      <c r="IP128" s="2"/>
      <c r="IQ128" s="2"/>
      <c r="IR128" s="2"/>
      <c r="IS128" s="2"/>
      <c r="IT128" s="2"/>
      <c r="IU128" s="2"/>
      <c r="IV128" s="2"/>
    </row>
    <row r="129" spans="2:256" s="75" customFormat="1" ht="12.75" customHeight="1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  <c r="FS129" s="2"/>
      <c r="FT129" s="2"/>
      <c r="FU129" s="2"/>
      <c r="FV129" s="2"/>
      <c r="FW129" s="2"/>
      <c r="FX129" s="2"/>
      <c r="FY129" s="2"/>
      <c r="FZ129" s="2"/>
      <c r="GA129" s="2"/>
      <c r="GB129" s="2"/>
      <c r="GC129" s="2"/>
      <c r="GD129" s="2"/>
      <c r="GE129" s="2"/>
      <c r="GF129" s="2"/>
      <c r="GG129" s="2"/>
      <c r="GH129" s="2"/>
      <c r="GI129" s="2"/>
      <c r="GJ129" s="2"/>
      <c r="GK129" s="2"/>
      <c r="GL129" s="2"/>
      <c r="GM129" s="2"/>
      <c r="GN129" s="2"/>
      <c r="GO129" s="2"/>
      <c r="GP129" s="2"/>
      <c r="GQ129" s="2"/>
      <c r="GR129" s="2"/>
      <c r="GS129" s="2"/>
      <c r="GT129" s="2"/>
      <c r="GU129" s="2"/>
      <c r="GV129" s="2"/>
      <c r="GW129" s="2"/>
      <c r="GX129" s="2"/>
      <c r="GY129" s="2"/>
      <c r="GZ129" s="2"/>
      <c r="HA129" s="2"/>
      <c r="HB129" s="2"/>
      <c r="HC129" s="2"/>
      <c r="HD129" s="2"/>
      <c r="HE129" s="2"/>
      <c r="HF129" s="2"/>
      <c r="HG129" s="2"/>
      <c r="HH129" s="2"/>
      <c r="HI129" s="2"/>
      <c r="HJ129" s="2"/>
      <c r="HK129" s="2"/>
      <c r="HL129" s="2"/>
      <c r="HM129" s="2"/>
      <c r="HN129" s="2"/>
      <c r="HO129" s="2"/>
      <c r="HP129" s="2"/>
      <c r="HQ129" s="2"/>
      <c r="HR129" s="2"/>
      <c r="HS129" s="2"/>
      <c r="HT129" s="2"/>
      <c r="HU129" s="2"/>
      <c r="HV129" s="2"/>
      <c r="HW129" s="2"/>
      <c r="HX129" s="2"/>
      <c r="HY129" s="2"/>
      <c r="HZ129" s="2"/>
      <c r="IA129" s="2"/>
      <c r="IB129" s="2"/>
      <c r="IC129" s="2"/>
      <c r="ID129" s="2"/>
      <c r="IE129" s="2"/>
      <c r="IF129" s="2"/>
      <c r="IG129" s="2"/>
      <c r="IH129" s="2"/>
      <c r="II129" s="2"/>
      <c r="IJ129" s="2"/>
      <c r="IK129" s="2"/>
      <c r="IL129" s="2"/>
      <c r="IM129" s="2"/>
      <c r="IN129" s="2"/>
      <c r="IO129" s="2"/>
      <c r="IP129" s="2"/>
      <c r="IQ129" s="2"/>
      <c r="IR129" s="2"/>
      <c r="IS129" s="2"/>
      <c r="IT129" s="2"/>
      <c r="IU129" s="2"/>
      <c r="IV129" s="2"/>
    </row>
    <row r="130" spans="2:256" s="75" customFormat="1" ht="12.75" customHeight="1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  <c r="FS130" s="2"/>
      <c r="FT130" s="2"/>
      <c r="FU130" s="2"/>
      <c r="FV130" s="2"/>
      <c r="FW130" s="2"/>
      <c r="FX130" s="2"/>
      <c r="FY130" s="2"/>
      <c r="FZ130" s="2"/>
      <c r="GA130" s="2"/>
      <c r="GB130" s="2"/>
      <c r="GC130" s="2"/>
      <c r="GD130" s="2"/>
      <c r="GE130" s="2"/>
      <c r="GF130" s="2"/>
      <c r="GG130" s="2"/>
      <c r="GH130" s="2"/>
      <c r="GI130" s="2"/>
      <c r="GJ130" s="2"/>
      <c r="GK130" s="2"/>
      <c r="GL130" s="2"/>
      <c r="GM130" s="2"/>
      <c r="GN130" s="2"/>
      <c r="GO130" s="2"/>
      <c r="GP130" s="2"/>
      <c r="GQ130" s="2"/>
      <c r="GR130" s="2"/>
      <c r="GS130" s="2"/>
      <c r="GT130" s="2"/>
      <c r="GU130" s="2"/>
      <c r="GV130" s="2"/>
      <c r="GW130" s="2"/>
      <c r="GX130" s="2"/>
      <c r="GY130" s="2"/>
      <c r="GZ130" s="2"/>
      <c r="HA130" s="2"/>
      <c r="HB130" s="2"/>
      <c r="HC130" s="2"/>
      <c r="HD130" s="2"/>
      <c r="HE130" s="2"/>
      <c r="HF130" s="2"/>
      <c r="HG130" s="2"/>
      <c r="HH130" s="2"/>
      <c r="HI130" s="2"/>
      <c r="HJ130" s="2"/>
      <c r="HK130" s="2"/>
      <c r="HL130" s="2"/>
      <c r="HM130" s="2"/>
      <c r="HN130" s="2"/>
      <c r="HO130" s="2"/>
      <c r="HP130" s="2"/>
      <c r="HQ130" s="2"/>
      <c r="HR130" s="2"/>
      <c r="HS130" s="2"/>
      <c r="HT130" s="2"/>
      <c r="HU130" s="2"/>
      <c r="HV130" s="2"/>
      <c r="HW130" s="2"/>
      <c r="HX130" s="2"/>
      <c r="HY130" s="2"/>
      <c r="HZ130" s="2"/>
      <c r="IA130" s="2"/>
      <c r="IB130" s="2"/>
      <c r="IC130" s="2"/>
      <c r="ID130" s="2"/>
      <c r="IE130" s="2"/>
      <c r="IF130" s="2"/>
      <c r="IG130" s="2"/>
      <c r="IH130" s="2"/>
      <c r="II130" s="2"/>
      <c r="IJ130" s="2"/>
      <c r="IK130" s="2"/>
      <c r="IL130" s="2"/>
      <c r="IM130" s="2"/>
      <c r="IN130" s="2"/>
      <c r="IO130" s="2"/>
      <c r="IP130" s="2"/>
      <c r="IQ130" s="2"/>
      <c r="IR130" s="2"/>
      <c r="IS130" s="2"/>
      <c r="IT130" s="2"/>
      <c r="IU130" s="2"/>
      <c r="IV130" s="2"/>
    </row>
    <row r="131" spans="2:256" s="75" customFormat="1" ht="12.75" customHeight="1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  <c r="FA131" s="2"/>
      <c r="FB131" s="2"/>
      <c r="FC131" s="2"/>
      <c r="FD131" s="2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  <c r="FQ131" s="2"/>
      <c r="FR131" s="2"/>
      <c r="FS131" s="2"/>
      <c r="FT131" s="2"/>
      <c r="FU131" s="2"/>
      <c r="FV131" s="2"/>
      <c r="FW131" s="2"/>
      <c r="FX131" s="2"/>
      <c r="FY131" s="2"/>
      <c r="FZ131" s="2"/>
      <c r="GA131" s="2"/>
      <c r="GB131" s="2"/>
      <c r="GC131" s="2"/>
      <c r="GD131" s="2"/>
      <c r="GE131" s="2"/>
      <c r="GF131" s="2"/>
      <c r="GG131" s="2"/>
      <c r="GH131" s="2"/>
      <c r="GI131" s="2"/>
      <c r="GJ131" s="2"/>
      <c r="GK131" s="2"/>
      <c r="GL131" s="2"/>
      <c r="GM131" s="2"/>
      <c r="GN131" s="2"/>
      <c r="GO131" s="2"/>
      <c r="GP131" s="2"/>
      <c r="GQ131" s="2"/>
      <c r="GR131" s="2"/>
      <c r="GS131" s="2"/>
      <c r="GT131" s="2"/>
      <c r="GU131" s="2"/>
      <c r="GV131" s="2"/>
      <c r="GW131" s="2"/>
      <c r="GX131" s="2"/>
      <c r="GY131" s="2"/>
      <c r="GZ131" s="2"/>
      <c r="HA131" s="2"/>
      <c r="HB131" s="2"/>
      <c r="HC131" s="2"/>
      <c r="HD131" s="2"/>
      <c r="HE131" s="2"/>
      <c r="HF131" s="2"/>
      <c r="HG131" s="2"/>
      <c r="HH131" s="2"/>
      <c r="HI131" s="2"/>
      <c r="HJ131" s="2"/>
      <c r="HK131" s="2"/>
      <c r="HL131" s="2"/>
      <c r="HM131" s="2"/>
      <c r="HN131" s="2"/>
      <c r="HO131" s="2"/>
      <c r="HP131" s="2"/>
      <c r="HQ131" s="2"/>
      <c r="HR131" s="2"/>
      <c r="HS131" s="2"/>
      <c r="HT131" s="2"/>
      <c r="HU131" s="2"/>
      <c r="HV131" s="2"/>
      <c r="HW131" s="2"/>
      <c r="HX131" s="2"/>
      <c r="HY131" s="2"/>
      <c r="HZ131" s="2"/>
      <c r="IA131" s="2"/>
      <c r="IB131" s="2"/>
      <c r="IC131" s="2"/>
      <c r="ID131" s="2"/>
      <c r="IE131" s="2"/>
      <c r="IF131" s="2"/>
      <c r="IG131" s="2"/>
      <c r="IH131" s="2"/>
      <c r="II131" s="2"/>
      <c r="IJ131" s="2"/>
      <c r="IK131" s="2"/>
      <c r="IL131" s="2"/>
      <c r="IM131" s="2"/>
      <c r="IN131" s="2"/>
      <c r="IO131" s="2"/>
      <c r="IP131" s="2"/>
      <c r="IQ131" s="2"/>
      <c r="IR131" s="2"/>
      <c r="IS131" s="2"/>
      <c r="IT131" s="2"/>
      <c r="IU131" s="2"/>
      <c r="IV131" s="2"/>
    </row>
    <row r="132" spans="2:256" s="75" customFormat="1" ht="12.75" customHeight="1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  <c r="FT132" s="2"/>
      <c r="FU132" s="2"/>
      <c r="FV132" s="2"/>
      <c r="FW132" s="2"/>
      <c r="FX132" s="2"/>
      <c r="FY132" s="2"/>
      <c r="FZ132" s="2"/>
      <c r="GA132" s="2"/>
      <c r="GB132" s="2"/>
      <c r="GC132" s="2"/>
      <c r="GD132" s="2"/>
      <c r="GE132" s="2"/>
      <c r="GF132" s="2"/>
      <c r="GG132" s="2"/>
      <c r="GH132" s="2"/>
      <c r="GI132" s="2"/>
      <c r="GJ132" s="2"/>
      <c r="GK132" s="2"/>
      <c r="GL132" s="2"/>
      <c r="GM132" s="2"/>
      <c r="GN132" s="2"/>
      <c r="GO132" s="2"/>
      <c r="GP132" s="2"/>
      <c r="GQ132" s="2"/>
      <c r="GR132" s="2"/>
      <c r="GS132" s="2"/>
      <c r="GT132" s="2"/>
      <c r="GU132" s="2"/>
      <c r="GV132" s="2"/>
      <c r="GW132" s="2"/>
      <c r="GX132" s="2"/>
      <c r="GY132" s="2"/>
      <c r="GZ132" s="2"/>
      <c r="HA132" s="2"/>
      <c r="HB132" s="2"/>
      <c r="HC132" s="2"/>
      <c r="HD132" s="2"/>
      <c r="HE132" s="2"/>
      <c r="HF132" s="2"/>
      <c r="HG132" s="2"/>
      <c r="HH132" s="2"/>
      <c r="HI132" s="2"/>
      <c r="HJ132" s="2"/>
      <c r="HK132" s="2"/>
      <c r="HL132" s="2"/>
      <c r="HM132" s="2"/>
      <c r="HN132" s="2"/>
      <c r="HO132" s="2"/>
      <c r="HP132" s="2"/>
      <c r="HQ132" s="2"/>
      <c r="HR132" s="2"/>
      <c r="HS132" s="2"/>
      <c r="HT132" s="2"/>
      <c r="HU132" s="2"/>
      <c r="HV132" s="2"/>
      <c r="HW132" s="2"/>
      <c r="HX132" s="2"/>
      <c r="HY132" s="2"/>
      <c r="HZ132" s="2"/>
      <c r="IA132" s="2"/>
      <c r="IB132" s="2"/>
      <c r="IC132" s="2"/>
      <c r="ID132" s="2"/>
      <c r="IE132" s="2"/>
      <c r="IF132" s="2"/>
      <c r="IG132" s="2"/>
      <c r="IH132" s="2"/>
      <c r="II132" s="2"/>
      <c r="IJ132" s="2"/>
      <c r="IK132" s="2"/>
      <c r="IL132" s="2"/>
      <c r="IM132" s="2"/>
      <c r="IN132" s="2"/>
      <c r="IO132" s="2"/>
      <c r="IP132" s="2"/>
      <c r="IQ132" s="2"/>
      <c r="IR132" s="2"/>
      <c r="IS132" s="2"/>
      <c r="IT132" s="2"/>
      <c r="IU132" s="2"/>
      <c r="IV132" s="2"/>
    </row>
    <row r="133" spans="2:256" s="75" customFormat="1" ht="12.75" customHeight="1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  <c r="FT133" s="2"/>
      <c r="FU133" s="2"/>
      <c r="FV133" s="2"/>
      <c r="FW133" s="2"/>
      <c r="FX133" s="2"/>
      <c r="FY133" s="2"/>
      <c r="FZ133" s="2"/>
      <c r="GA133" s="2"/>
      <c r="GB133" s="2"/>
      <c r="GC133" s="2"/>
      <c r="GD133" s="2"/>
      <c r="GE133" s="2"/>
      <c r="GF133" s="2"/>
      <c r="GG133" s="2"/>
      <c r="GH133" s="2"/>
      <c r="GI133" s="2"/>
      <c r="GJ133" s="2"/>
      <c r="GK133" s="2"/>
      <c r="GL133" s="2"/>
      <c r="GM133" s="2"/>
      <c r="GN133" s="2"/>
      <c r="GO133" s="2"/>
      <c r="GP133" s="2"/>
      <c r="GQ133" s="2"/>
      <c r="GR133" s="2"/>
      <c r="GS133" s="2"/>
      <c r="GT133" s="2"/>
      <c r="GU133" s="2"/>
      <c r="GV133" s="2"/>
      <c r="GW133" s="2"/>
      <c r="GX133" s="2"/>
      <c r="GY133" s="2"/>
      <c r="GZ133" s="2"/>
      <c r="HA133" s="2"/>
      <c r="HB133" s="2"/>
      <c r="HC133" s="2"/>
      <c r="HD133" s="2"/>
      <c r="HE133" s="2"/>
      <c r="HF133" s="2"/>
      <c r="HG133" s="2"/>
      <c r="HH133" s="2"/>
      <c r="HI133" s="2"/>
      <c r="HJ133" s="2"/>
      <c r="HK133" s="2"/>
      <c r="HL133" s="2"/>
      <c r="HM133" s="2"/>
      <c r="HN133" s="2"/>
      <c r="HO133" s="2"/>
      <c r="HP133" s="2"/>
      <c r="HQ133" s="2"/>
      <c r="HR133" s="2"/>
      <c r="HS133" s="2"/>
      <c r="HT133" s="2"/>
      <c r="HU133" s="2"/>
      <c r="HV133" s="2"/>
      <c r="HW133" s="2"/>
      <c r="HX133" s="2"/>
      <c r="HY133" s="2"/>
      <c r="HZ133" s="2"/>
      <c r="IA133" s="2"/>
      <c r="IB133" s="2"/>
      <c r="IC133" s="2"/>
      <c r="ID133" s="2"/>
      <c r="IE133" s="2"/>
      <c r="IF133" s="2"/>
      <c r="IG133" s="2"/>
      <c r="IH133" s="2"/>
      <c r="II133" s="2"/>
      <c r="IJ133" s="2"/>
      <c r="IK133" s="2"/>
      <c r="IL133" s="2"/>
      <c r="IM133" s="2"/>
      <c r="IN133" s="2"/>
      <c r="IO133" s="2"/>
      <c r="IP133" s="2"/>
      <c r="IQ133" s="2"/>
      <c r="IR133" s="2"/>
      <c r="IS133" s="2"/>
      <c r="IT133" s="2"/>
      <c r="IU133" s="2"/>
      <c r="IV133" s="2"/>
    </row>
    <row r="134" spans="2:256" s="75" customFormat="1" ht="12.75" customHeight="1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2"/>
      <c r="ED134" s="2"/>
      <c r="EE134" s="2"/>
      <c r="EF134" s="2"/>
      <c r="EG134" s="2"/>
      <c r="EH134" s="2"/>
      <c r="EI134" s="2"/>
      <c r="EJ134" s="2"/>
      <c r="EK134" s="2"/>
      <c r="EL134" s="2"/>
      <c r="EM134" s="2"/>
      <c r="EN134" s="2"/>
      <c r="EO134" s="2"/>
      <c r="EP134" s="2"/>
      <c r="EQ134" s="2"/>
      <c r="ER134" s="2"/>
      <c r="ES134" s="2"/>
      <c r="ET134" s="2"/>
      <c r="EU134" s="2"/>
      <c r="EV134" s="2"/>
      <c r="EW134" s="2"/>
      <c r="EX134" s="2"/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/>
      <c r="FR134" s="2"/>
      <c r="FS134" s="2"/>
      <c r="FT134" s="2"/>
      <c r="FU134" s="2"/>
      <c r="FV134" s="2"/>
      <c r="FW134" s="2"/>
      <c r="FX134" s="2"/>
      <c r="FY134" s="2"/>
      <c r="FZ134" s="2"/>
      <c r="GA134" s="2"/>
      <c r="GB134" s="2"/>
      <c r="GC134" s="2"/>
      <c r="GD134" s="2"/>
      <c r="GE134" s="2"/>
      <c r="GF134" s="2"/>
      <c r="GG134" s="2"/>
      <c r="GH134" s="2"/>
      <c r="GI134" s="2"/>
      <c r="GJ134" s="2"/>
      <c r="GK134" s="2"/>
      <c r="GL134" s="2"/>
      <c r="GM134" s="2"/>
      <c r="GN134" s="2"/>
      <c r="GO134" s="2"/>
      <c r="GP134" s="2"/>
      <c r="GQ134" s="2"/>
      <c r="GR134" s="2"/>
      <c r="GS134" s="2"/>
      <c r="GT134" s="2"/>
      <c r="GU134" s="2"/>
      <c r="GV134" s="2"/>
      <c r="GW134" s="2"/>
      <c r="GX134" s="2"/>
      <c r="GY134" s="2"/>
      <c r="GZ134" s="2"/>
      <c r="HA134" s="2"/>
      <c r="HB134" s="2"/>
      <c r="HC134" s="2"/>
      <c r="HD134" s="2"/>
      <c r="HE134" s="2"/>
      <c r="HF134" s="2"/>
      <c r="HG134" s="2"/>
      <c r="HH134" s="2"/>
      <c r="HI134" s="2"/>
      <c r="HJ134" s="2"/>
      <c r="HK134" s="2"/>
      <c r="HL134" s="2"/>
      <c r="HM134" s="2"/>
      <c r="HN134" s="2"/>
      <c r="HO134" s="2"/>
      <c r="HP134" s="2"/>
      <c r="HQ134" s="2"/>
      <c r="HR134" s="2"/>
      <c r="HS134" s="2"/>
      <c r="HT134" s="2"/>
      <c r="HU134" s="2"/>
      <c r="HV134" s="2"/>
      <c r="HW134" s="2"/>
      <c r="HX134" s="2"/>
      <c r="HY134" s="2"/>
      <c r="HZ134" s="2"/>
      <c r="IA134" s="2"/>
      <c r="IB134" s="2"/>
      <c r="IC134" s="2"/>
      <c r="ID134" s="2"/>
      <c r="IE134" s="2"/>
      <c r="IF134" s="2"/>
      <c r="IG134" s="2"/>
      <c r="IH134" s="2"/>
      <c r="II134" s="2"/>
      <c r="IJ134" s="2"/>
      <c r="IK134" s="2"/>
      <c r="IL134" s="2"/>
      <c r="IM134" s="2"/>
      <c r="IN134" s="2"/>
      <c r="IO134" s="2"/>
      <c r="IP134" s="2"/>
      <c r="IQ134" s="2"/>
      <c r="IR134" s="2"/>
      <c r="IS134" s="2"/>
      <c r="IT134" s="2"/>
      <c r="IU134" s="2"/>
      <c r="IV134" s="2"/>
    </row>
    <row r="135" spans="2:256" s="75" customFormat="1" ht="12.75" customHeight="1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  <c r="EE135" s="2"/>
      <c r="EF135" s="2"/>
      <c r="EG135" s="2"/>
      <c r="EH135" s="2"/>
      <c r="EI135" s="2"/>
      <c r="EJ135" s="2"/>
      <c r="EK135" s="2"/>
      <c r="EL135" s="2"/>
      <c r="EM135" s="2"/>
      <c r="EN135" s="2"/>
      <c r="EO135" s="2"/>
      <c r="EP135" s="2"/>
      <c r="EQ135" s="2"/>
      <c r="ER135" s="2"/>
      <c r="ES135" s="2"/>
      <c r="ET135" s="2"/>
      <c r="EU135" s="2"/>
      <c r="EV135" s="2"/>
      <c r="EW135" s="2"/>
      <c r="EX135" s="2"/>
      <c r="EY135" s="2"/>
      <c r="EZ135" s="2"/>
      <c r="FA135" s="2"/>
      <c r="FB135" s="2"/>
      <c r="FC135" s="2"/>
      <c r="FD135" s="2"/>
      <c r="FE135" s="2"/>
      <c r="FF135" s="2"/>
      <c r="FG135" s="2"/>
      <c r="FH135" s="2"/>
      <c r="FI135" s="2"/>
      <c r="FJ135" s="2"/>
      <c r="FK135" s="2"/>
      <c r="FL135" s="2"/>
      <c r="FM135" s="2"/>
      <c r="FN135" s="2"/>
      <c r="FO135" s="2"/>
      <c r="FP135" s="2"/>
      <c r="FQ135" s="2"/>
      <c r="FR135" s="2"/>
      <c r="FS135" s="2"/>
      <c r="FT135" s="2"/>
      <c r="FU135" s="2"/>
      <c r="FV135" s="2"/>
      <c r="FW135" s="2"/>
      <c r="FX135" s="2"/>
      <c r="FY135" s="2"/>
      <c r="FZ135" s="2"/>
      <c r="GA135" s="2"/>
      <c r="GB135" s="2"/>
      <c r="GC135" s="2"/>
      <c r="GD135" s="2"/>
      <c r="GE135" s="2"/>
      <c r="GF135" s="2"/>
      <c r="GG135" s="2"/>
      <c r="GH135" s="2"/>
      <c r="GI135" s="2"/>
      <c r="GJ135" s="2"/>
      <c r="GK135" s="2"/>
      <c r="GL135" s="2"/>
      <c r="GM135" s="2"/>
      <c r="GN135" s="2"/>
      <c r="GO135" s="2"/>
      <c r="GP135" s="2"/>
      <c r="GQ135" s="2"/>
      <c r="GR135" s="2"/>
      <c r="GS135" s="2"/>
      <c r="GT135" s="2"/>
      <c r="GU135" s="2"/>
      <c r="GV135" s="2"/>
      <c r="GW135" s="2"/>
      <c r="GX135" s="2"/>
      <c r="GY135" s="2"/>
      <c r="GZ135" s="2"/>
      <c r="HA135" s="2"/>
      <c r="HB135" s="2"/>
      <c r="HC135" s="2"/>
      <c r="HD135" s="2"/>
      <c r="HE135" s="2"/>
      <c r="HF135" s="2"/>
      <c r="HG135" s="2"/>
      <c r="HH135" s="2"/>
      <c r="HI135" s="2"/>
      <c r="HJ135" s="2"/>
      <c r="HK135" s="2"/>
      <c r="HL135" s="2"/>
      <c r="HM135" s="2"/>
      <c r="HN135" s="2"/>
      <c r="HO135" s="2"/>
      <c r="HP135" s="2"/>
      <c r="HQ135" s="2"/>
      <c r="HR135" s="2"/>
      <c r="HS135" s="2"/>
      <c r="HT135" s="2"/>
      <c r="HU135" s="2"/>
      <c r="HV135" s="2"/>
      <c r="HW135" s="2"/>
      <c r="HX135" s="2"/>
      <c r="HY135" s="2"/>
      <c r="HZ135" s="2"/>
      <c r="IA135" s="2"/>
      <c r="IB135" s="2"/>
      <c r="IC135" s="2"/>
      <c r="ID135" s="2"/>
      <c r="IE135" s="2"/>
      <c r="IF135" s="2"/>
      <c r="IG135" s="2"/>
      <c r="IH135" s="2"/>
      <c r="II135" s="2"/>
      <c r="IJ135" s="2"/>
      <c r="IK135" s="2"/>
      <c r="IL135" s="2"/>
      <c r="IM135" s="2"/>
      <c r="IN135" s="2"/>
      <c r="IO135" s="2"/>
      <c r="IP135" s="2"/>
      <c r="IQ135" s="2"/>
      <c r="IR135" s="2"/>
      <c r="IS135" s="2"/>
      <c r="IT135" s="2"/>
      <c r="IU135" s="2"/>
      <c r="IV135" s="2"/>
    </row>
    <row r="136" spans="2:256" s="75" customFormat="1" ht="12.75" customHeight="1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/>
      <c r="FR136" s="2"/>
      <c r="FS136" s="2"/>
      <c r="FT136" s="2"/>
      <c r="FU136" s="2"/>
      <c r="FV136" s="2"/>
      <c r="FW136" s="2"/>
      <c r="FX136" s="2"/>
      <c r="FY136" s="2"/>
      <c r="FZ136" s="2"/>
      <c r="GA136" s="2"/>
      <c r="GB136" s="2"/>
      <c r="GC136" s="2"/>
      <c r="GD136" s="2"/>
      <c r="GE136" s="2"/>
      <c r="GF136" s="2"/>
      <c r="GG136" s="2"/>
      <c r="GH136" s="2"/>
      <c r="GI136" s="2"/>
      <c r="GJ136" s="2"/>
      <c r="GK136" s="2"/>
      <c r="GL136" s="2"/>
      <c r="GM136" s="2"/>
      <c r="GN136" s="2"/>
      <c r="GO136" s="2"/>
      <c r="GP136" s="2"/>
      <c r="GQ136" s="2"/>
      <c r="GR136" s="2"/>
      <c r="GS136" s="2"/>
      <c r="GT136" s="2"/>
      <c r="GU136" s="2"/>
      <c r="GV136" s="2"/>
      <c r="GW136" s="2"/>
      <c r="GX136" s="2"/>
      <c r="GY136" s="2"/>
      <c r="GZ136" s="2"/>
      <c r="HA136" s="2"/>
      <c r="HB136" s="2"/>
      <c r="HC136" s="2"/>
      <c r="HD136" s="2"/>
      <c r="HE136" s="2"/>
      <c r="HF136" s="2"/>
      <c r="HG136" s="2"/>
      <c r="HH136" s="2"/>
      <c r="HI136" s="2"/>
      <c r="HJ136" s="2"/>
      <c r="HK136" s="2"/>
      <c r="HL136" s="2"/>
      <c r="HM136" s="2"/>
      <c r="HN136" s="2"/>
      <c r="HO136" s="2"/>
      <c r="HP136" s="2"/>
      <c r="HQ136" s="2"/>
      <c r="HR136" s="2"/>
      <c r="HS136" s="2"/>
      <c r="HT136" s="2"/>
      <c r="HU136" s="2"/>
      <c r="HV136" s="2"/>
      <c r="HW136" s="2"/>
      <c r="HX136" s="2"/>
      <c r="HY136" s="2"/>
      <c r="HZ136" s="2"/>
      <c r="IA136" s="2"/>
      <c r="IB136" s="2"/>
      <c r="IC136" s="2"/>
      <c r="ID136" s="2"/>
      <c r="IE136" s="2"/>
      <c r="IF136" s="2"/>
      <c r="IG136" s="2"/>
      <c r="IH136" s="2"/>
      <c r="II136" s="2"/>
      <c r="IJ136" s="2"/>
      <c r="IK136" s="2"/>
      <c r="IL136" s="2"/>
      <c r="IM136" s="2"/>
      <c r="IN136" s="2"/>
      <c r="IO136" s="2"/>
      <c r="IP136" s="2"/>
      <c r="IQ136" s="2"/>
      <c r="IR136" s="2"/>
      <c r="IS136" s="2"/>
      <c r="IT136" s="2"/>
      <c r="IU136" s="2"/>
      <c r="IV136" s="2"/>
    </row>
    <row r="137" spans="2:256" s="75" customFormat="1" ht="12.75" customHeight="1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  <c r="EQ137" s="2"/>
      <c r="ER137" s="2"/>
      <c r="ES137" s="2"/>
      <c r="ET137" s="2"/>
      <c r="EU137" s="2"/>
      <c r="EV137" s="2"/>
      <c r="EW137" s="2"/>
      <c r="EX137" s="2"/>
      <c r="EY137" s="2"/>
      <c r="EZ137" s="2"/>
      <c r="FA137" s="2"/>
      <c r="FB137" s="2"/>
      <c r="FC137" s="2"/>
      <c r="FD137" s="2"/>
      <c r="FE137" s="2"/>
      <c r="FF137" s="2"/>
      <c r="FG137" s="2"/>
      <c r="FH137" s="2"/>
      <c r="FI137" s="2"/>
      <c r="FJ137" s="2"/>
      <c r="FK137" s="2"/>
      <c r="FL137" s="2"/>
      <c r="FM137" s="2"/>
      <c r="FN137" s="2"/>
      <c r="FO137" s="2"/>
      <c r="FP137" s="2"/>
      <c r="FQ137" s="2"/>
      <c r="FR137" s="2"/>
      <c r="FS137" s="2"/>
      <c r="FT137" s="2"/>
      <c r="FU137" s="2"/>
      <c r="FV137" s="2"/>
      <c r="FW137" s="2"/>
      <c r="FX137" s="2"/>
      <c r="FY137" s="2"/>
      <c r="FZ137" s="2"/>
      <c r="GA137" s="2"/>
      <c r="GB137" s="2"/>
      <c r="GC137" s="2"/>
      <c r="GD137" s="2"/>
      <c r="GE137" s="2"/>
      <c r="GF137" s="2"/>
      <c r="GG137" s="2"/>
      <c r="GH137" s="2"/>
      <c r="GI137" s="2"/>
      <c r="GJ137" s="2"/>
      <c r="GK137" s="2"/>
      <c r="GL137" s="2"/>
      <c r="GM137" s="2"/>
      <c r="GN137" s="2"/>
      <c r="GO137" s="2"/>
      <c r="GP137" s="2"/>
      <c r="GQ137" s="2"/>
      <c r="GR137" s="2"/>
      <c r="GS137" s="2"/>
      <c r="GT137" s="2"/>
      <c r="GU137" s="2"/>
      <c r="GV137" s="2"/>
      <c r="GW137" s="2"/>
      <c r="GX137" s="2"/>
      <c r="GY137" s="2"/>
      <c r="GZ137" s="2"/>
      <c r="HA137" s="2"/>
      <c r="HB137" s="2"/>
      <c r="HC137" s="2"/>
      <c r="HD137" s="2"/>
      <c r="HE137" s="2"/>
      <c r="HF137" s="2"/>
      <c r="HG137" s="2"/>
      <c r="HH137" s="2"/>
      <c r="HI137" s="2"/>
      <c r="HJ137" s="2"/>
      <c r="HK137" s="2"/>
      <c r="HL137" s="2"/>
      <c r="HM137" s="2"/>
      <c r="HN137" s="2"/>
      <c r="HO137" s="2"/>
      <c r="HP137" s="2"/>
      <c r="HQ137" s="2"/>
      <c r="HR137" s="2"/>
      <c r="HS137" s="2"/>
      <c r="HT137" s="2"/>
      <c r="HU137" s="2"/>
      <c r="HV137" s="2"/>
      <c r="HW137" s="2"/>
      <c r="HX137" s="2"/>
      <c r="HY137" s="2"/>
      <c r="HZ137" s="2"/>
      <c r="IA137" s="2"/>
      <c r="IB137" s="2"/>
      <c r="IC137" s="2"/>
      <c r="ID137" s="2"/>
      <c r="IE137" s="2"/>
      <c r="IF137" s="2"/>
      <c r="IG137" s="2"/>
      <c r="IH137" s="2"/>
      <c r="II137" s="2"/>
      <c r="IJ137" s="2"/>
      <c r="IK137" s="2"/>
      <c r="IL137" s="2"/>
      <c r="IM137" s="2"/>
      <c r="IN137" s="2"/>
      <c r="IO137" s="2"/>
      <c r="IP137" s="2"/>
      <c r="IQ137" s="2"/>
      <c r="IR137" s="2"/>
      <c r="IS137" s="2"/>
      <c r="IT137" s="2"/>
      <c r="IU137" s="2"/>
      <c r="IV137" s="2"/>
    </row>
    <row r="138" spans="2:256" s="75" customFormat="1" ht="12.75" customHeight="1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  <c r="EC138" s="2"/>
      <c r="ED138" s="2"/>
      <c r="EE138" s="2"/>
      <c r="EF138" s="2"/>
      <c r="EG138" s="2"/>
      <c r="EH138" s="2"/>
      <c r="EI138" s="2"/>
      <c r="EJ138" s="2"/>
      <c r="EK138" s="2"/>
      <c r="EL138" s="2"/>
      <c r="EM138" s="2"/>
      <c r="EN138" s="2"/>
      <c r="EO138" s="2"/>
      <c r="EP138" s="2"/>
      <c r="EQ138" s="2"/>
      <c r="ER138" s="2"/>
      <c r="ES138" s="2"/>
      <c r="ET138" s="2"/>
      <c r="EU138" s="2"/>
      <c r="EV138" s="2"/>
      <c r="EW138" s="2"/>
      <c r="EX138" s="2"/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/>
      <c r="FR138" s="2"/>
      <c r="FS138" s="2"/>
      <c r="FT138" s="2"/>
      <c r="FU138" s="2"/>
      <c r="FV138" s="2"/>
      <c r="FW138" s="2"/>
      <c r="FX138" s="2"/>
      <c r="FY138" s="2"/>
      <c r="FZ138" s="2"/>
      <c r="GA138" s="2"/>
      <c r="GB138" s="2"/>
      <c r="GC138" s="2"/>
      <c r="GD138" s="2"/>
      <c r="GE138" s="2"/>
      <c r="GF138" s="2"/>
      <c r="GG138" s="2"/>
      <c r="GH138" s="2"/>
      <c r="GI138" s="2"/>
      <c r="GJ138" s="2"/>
      <c r="GK138" s="2"/>
      <c r="GL138" s="2"/>
      <c r="GM138" s="2"/>
      <c r="GN138" s="2"/>
      <c r="GO138" s="2"/>
      <c r="GP138" s="2"/>
      <c r="GQ138" s="2"/>
      <c r="GR138" s="2"/>
      <c r="GS138" s="2"/>
      <c r="GT138" s="2"/>
      <c r="GU138" s="2"/>
      <c r="GV138" s="2"/>
      <c r="GW138" s="2"/>
      <c r="GX138" s="2"/>
      <c r="GY138" s="2"/>
      <c r="GZ138" s="2"/>
      <c r="HA138" s="2"/>
      <c r="HB138" s="2"/>
      <c r="HC138" s="2"/>
      <c r="HD138" s="2"/>
      <c r="HE138" s="2"/>
      <c r="HF138" s="2"/>
      <c r="HG138" s="2"/>
      <c r="HH138" s="2"/>
      <c r="HI138" s="2"/>
      <c r="HJ138" s="2"/>
      <c r="HK138" s="2"/>
      <c r="HL138" s="2"/>
      <c r="HM138" s="2"/>
      <c r="HN138" s="2"/>
      <c r="HO138" s="2"/>
      <c r="HP138" s="2"/>
      <c r="HQ138" s="2"/>
      <c r="HR138" s="2"/>
      <c r="HS138" s="2"/>
      <c r="HT138" s="2"/>
      <c r="HU138" s="2"/>
      <c r="HV138" s="2"/>
      <c r="HW138" s="2"/>
      <c r="HX138" s="2"/>
      <c r="HY138" s="2"/>
      <c r="HZ138" s="2"/>
      <c r="IA138" s="2"/>
      <c r="IB138" s="2"/>
      <c r="IC138" s="2"/>
      <c r="ID138" s="2"/>
      <c r="IE138" s="2"/>
      <c r="IF138" s="2"/>
      <c r="IG138" s="2"/>
      <c r="IH138" s="2"/>
      <c r="II138" s="2"/>
      <c r="IJ138" s="2"/>
      <c r="IK138" s="2"/>
      <c r="IL138" s="2"/>
      <c r="IM138" s="2"/>
      <c r="IN138" s="2"/>
      <c r="IO138" s="2"/>
      <c r="IP138" s="2"/>
      <c r="IQ138" s="2"/>
      <c r="IR138" s="2"/>
      <c r="IS138" s="2"/>
      <c r="IT138" s="2"/>
      <c r="IU138" s="2"/>
      <c r="IV138" s="2"/>
    </row>
    <row r="139" spans="2:256" s="75" customFormat="1" ht="12.75" customHeight="1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2"/>
      <c r="ED139" s="2"/>
      <c r="EE139" s="2"/>
      <c r="EF139" s="2"/>
      <c r="EG139" s="2"/>
      <c r="EH139" s="2"/>
      <c r="EI139" s="2"/>
      <c r="EJ139" s="2"/>
      <c r="EK139" s="2"/>
      <c r="EL139" s="2"/>
      <c r="EM139" s="2"/>
      <c r="EN139" s="2"/>
      <c r="EO139" s="2"/>
      <c r="EP139" s="2"/>
      <c r="EQ139" s="2"/>
      <c r="ER139" s="2"/>
      <c r="ES139" s="2"/>
      <c r="ET139" s="2"/>
      <c r="EU139" s="2"/>
      <c r="EV139" s="2"/>
      <c r="EW139" s="2"/>
      <c r="EX139" s="2"/>
      <c r="EY139" s="2"/>
      <c r="EZ139" s="2"/>
      <c r="FA139" s="2"/>
      <c r="FB139" s="2"/>
      <c r="FC139" s="2"/>
      <c r="FD139" s="2"/>
      <c r="FE139" s="2"/>
      <c r="FF139" s="2"/>
      <c r="FG139" s="2"/>
      <c r="FH139" s="2"/>
      <c r="FI139" s="2"/>
      <c r="FJ139" s="2"/>
      <c r="FK139" s="2"/>
      <c r="FL139" s="2"/>
      <c r="FM139" s="2"/>
      <c r="FN139" s="2"/>
      <c r="FO139" s="2"/>
      <c r="FP139" s="2"/>
      <c r="FQ139" s="2"/>
      <c r="FR139" s="2"/>
      <c r="FS139" s="2"/>
      <c r="FT139" s="2"/>
      <c r="FU139" s="2"/>
      <c r="FV139" s="2"/>
      <c r="FW139" s="2"/>
      <c r="FX139" s="2"/>
      <c r="FY139" s="2"/>
      <c r="FZ139" s="2"/>
      <c r="GA139" s="2"/>
      <c r="GB139" s="2"/>
      <c r="GC139" s="2"/>
      <c r="GD139" s="2"/>
      <c r="GE139" s="2"/>
      <c r="GF139" s="2"/>
      <c r="GG139" s="2"/>
      <c r="GH139" s="2"/>
      <c r="GI139" s="2"/>
      <c r="GJ139" s="2"/>
      <c r="GK139" s="2"/>
      <c r="GL139" s="2"/>
      <c r="GM139" s="2"/>
      <c r="GN139" s="2"/>
      <c r="GO139" s="2"/>
      <c r="GP139" s="2"/>
      <c r="GQ139" s="2"/>
      <c r="GR139" s="2"/>
      <c r="GS139" s="2"/>
      <c r="GT139" s="2"/>
      <c r="GU139" s="2"/>
      <c r="GV139" s="2"/>
      <c r="GW139" s="2"/>
      <c r="GX139" s="2"/>
      <c r="GY139" s="2"/>
      <c r="GZ139" s="2"/>
      <c r="HA139" s="2"/>
      <c r="HB139" s="2"/>
      <c r="HC139" s="2"/>
      <c r="HD139" s="2"/>
      <c r="HE139" s="2"/>
      <c r="HF139" s="2"/>
      <c r="HG139" s="2"/>
      <c r="HH139" s="2"/>
      <c r="HI139" s="2"/>
      <c r="HJ139" s="2"/>
      <c r="HK139" s="2"/>
      <c r="HL139" s="2"/>
      <c r="HM139" s="2"/>
      <c r="HN139" s="2"/>
      <c r="HO139" s="2"/>
      <c r="HP139" s="2"/>
      <c r="HQ139" s="2"/>
      <c r="HR139" s="2"/>
      <c r="HS139" s="2"/>
      <c r="HT139" s="2"/>
      <c r="HU139" s="2"/>
      <c r="HV139" s="2"/>
      <c r="HW139" s="2"/>
      <c r="HX139" s="2"/>
      <c r="HY139" s="2"/>
      <c r="HZ139" s="2"/>
      <c r="IA139" s="2"/>
      <c r="IB139" s="2"/>
      <c r="IC139" s="2"/>
      <c r="ID139" s="2"/>
      <c r="IE139" s="2"/>
      <c r="IF139" s="2"/>
      <c r="IG139" s="2"/>
      <c r="IH139" s="2"/>
      <c r="II139" s="2"/>
      <c r="IJ139" s="2"/>
      <c r="IK139" s="2"/>
      <c r="IL139" s="2"/>
      <c r="IM139" s="2"/>
      <c r="IN139" s="2"/>
      <c r="IO139" s="2"/>
      <c r="IP139" s="2"/>
      <c r="IQ139" s="2"/>
      <c r="IR139" s="2"/>
      <c r="IS139" s="2"/>
      <c r="IT139" s="2"/>
      <c r="IU139" s="2"/>
      <c r="IV139" s="2"/>
    </row>
    <row r="140" spans="2:256" s="75" customFormat="1" ht="12.75" customHeight="1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  <c r="EI140" s="2"/>
      <c r="EJ140" s="2"/>
      <c r="EK140" s="2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  <c r="EW140" s="2"/>
      <c r="EX140" s="2"/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/>
      <c r="FR140" s="2"/>
      <c r="FS140" s="2"/>
      <c r="FT140" s="2"/>
      <c r="FU140" s="2"/>
      <c r="FV140" s="2"/>
      <c r="FW140" s="2"/>
      <c r="FX140" s="2"/>
      <c r="FY140" s="2"/>
      <c r="FZ140" s="2"/>
      <c r="GA140" s="2"/>
      <c r="GB140" s="2"/>
      <c r="GC140" s="2"/>
      <c r="GD140" s="2"/>
      <c r="GE140" s="2"/>
      <c r="GF140" s="2"/>
      <c r="GG140" s="2"/>
      <c r="GH140" s="2"/>
      <c r="GI140" s="2"/>
      <c r="GJ140" s="2"/>
      <c r="GK140" s="2"/>
      <c r="GL140" s="2"/>
      <c r="GM140" s="2"/>
      <c r="GN140" s="2"/>
      <c r="GO140" s="2"/>
      <c r="GP140" s="2"/>
      <c r="GQ140" s="2"/>
      <c r="GR140" s="2"/>
      <c r="GS140" s="2"/>
      <c r="GT140" s="2"/>
      <c r="GU140" s="2"/>
      <c r="GV140" s="2"/>
      <c r="GW140" s="2"/>
      <c r="GX140" s="2"/>
      <c r="GY140" s="2"/>
      <c r="GZ140" s="2"/>
      <c r="HA140" s="2"/>
      <c r="HB140" s="2"/>
      <c r="HC140" s="2"/>
      <c r="HD140" s="2"/>
      <c r="HE140" s="2"/>
      <c r="HF140" s="2"/>
      <c r="HG140" s="2"/>
      <c r="HH140" s="2"/>
      <c r="HI140" s="2"/>
      <c r="HJ140" s="2"/>
      <c r="HK140" s="2"/>
      <c r="HL140" s="2"/>
      <c r="HM140" s="2"/>
      <c r="HN140" s="2"/>
      <c r="HO140" s="2"/>
      <c r="HP140" s="2"/>
      <c r="HQ140" s="2"/>
      <c r="HR140" s="2"/>
      <c r="HS140" s="2"/>
      <c r="HT140" s="2"/>
      <c r="HU140" s="2"/>
      <c r="HV140" s="2"/>
      <c r="HW140" s="2"/>
      <c r="HX140" s="2"/>
      <c r="HY140" s="2"/>
      <c r="HZ140" s="2"/>
      <c r="IA140" s="2"/>
      <c r="IB140" s="2"/>
      <c r="IC140" s="2"/>
      <c r="ID140" s="2"/>
      <c r="IE140" s="2"/>
      <c r="IF140" s="2"/>
      <c r="IG140" s="2"/>
      <c r="IH140" s="2"/>
      <c r="II140" s="2"/>
      <c r="IJ140" s="2"/>
      <c r="IK140" s="2"/>
      <c r="IL140" s="2"/>
      <c r="IM140" s="2"/>
      <c r="IN140" s="2"/>
      <c r="IO140" s="2"/>
      <c r="IP140" s="2"/>
      <c r="IQ140" s="2"/>
      <c r="IR140" s="2"/>
      <c r="IS140" s="2"/>
      <c r="IT140" s="2"/>
      <c r="IU140" s="2"/>
      <c r="IV140" s="2"/>
    </row>
    <row r="141" spans="2:256" s="75" customFormat="1" ht="12.75" customHeight="1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2"/>
      <c r="ED141" s="2"/>
      <c r="EE141" s="2"/>
      <c r="EF141" s="2"/>
      <c r="EG141" s="2"/>
      <c r="EH141" s="2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  <c r="EX141" s="2"/>
      <c r="EY141" s="2"/>
      <c r="EZ141" s="2"/>
      <c r="FA141" s="2"/>
      <c r="FB141" s="2"/>
      <c r="FC141" s="2"/>
      <c r="FD141" s="2"/>
      <c r="FE141" s="2"/>
      <c r="FF141" s="2"/>
      <c r="FG141" s="2"/>
      <c r="FH141" s="2"/>
      <c r="FI141" s="2"/>
      <c r="FJ141" s="2"/>
      <c r="FK141" s="2"/>
      <c r="FL141" s="2"/>
      <c r="FM141" s="2"/>
      <c r="FN141" s="2"/>
      <c r="FO141" s="2"/>
      <c r="FP141" s="2"/>
      <c r="FQ141" s="2"/>
      <c r="FR141" s="2"/>
      <c r="FS141" s="2"/>
      <c r="FT141" s="2"/>
      <c r="FU141" s="2"/>
      <c r="FV141" s="2"/>
      <c r="FW141" s="2"/>
      <c r="FX141" s="2"/>
      <c r="FY141" s="2"/>
      <c r="FZ141" s="2"/>
      <c r="GA141" s="2"/>
      <c r="GB141" s="2"/>
      <c r="GC141" s="2"/>
      <c r="GD141" s="2"/>
      <c r="GE141" s="2"/>
      <c r="GF141" s="2"/>
      <c r="GG141" s="2"/>
      <c r="GH141" s="2"/>
      <c r="GI141" s="2"/>
      <c r="GJ141" s="2"/>
      <c r="GK141" s="2"/>
      <c r="GL141" s="2"/>
      <c r="GM141" s="2"/>
      <c r="GN141" s="2"/>
      <c r="GO141" s="2"/>
      <c r="GP141" s="2"/>
      <c r="GQ141" s="2"/>
      <c r="GR141" s="2"/>
      <c r="GS141" s="2"/>
      <c r="GT141" s="2"/>
      <c r="GU141" s="2"/>
      <c r="GV141" s="2"/>
      <c r="GW141" s="2"/>
      <c r="GX141" s="2"/>
      <c r="GY141" s="2"/>
      <c r="GZ141" s="2"/>
      <c r="HA141" s="2"/>
      <c r="HB141" s="2"/>
      <c r="HC141" s="2"/>
      <c r="HD141" s="2"/>
      <c r="HE141" s="2"/>
      <c r="HF141" s="2"/>
      <c r="HG141" s="2"/>
      <c r="HH141" s="2"/>
      <c r="HI141" s="2"/>
      <c r="HJ141" s="2"/>
      <c r="HK141" s="2"/>
      <c r="HL141" s="2"/>
      <c r="HM141" s="2"/>
      <c r="HN141" s="2"/>
      <c r="HO141" s="2"/>
      <c r="HP141" s="2"/>
      <c r="HQ141" s="2"/>
      <c r="HR141" s="2"/>
      <c r="HS141" s="2"/>
      <c r="HT141" s="2"/>
      <c r="HU141" s="2"/>
      <c r="HV141" s="2"/>
      <c r="HW141" s="2"/>
      <c r="HX141" s="2"/>
      <c r="HY141" s="2"/>
      <c r="HZ141" s="2"/>
      <c r="IA141" s="2"/>
      <c r="IB141" s="2"/>
      <c r="IC141" s="2"/>
      <c r="ID141" s="2"/>
      <c r="IE141" s="2"/>
      <c r="IF141" s="2"/>
      <c r="IG141" s="2"/>
      <c r="IH141" s="2"/>
      <c r="II141" s="2"/>
      <c r="IJ141" s="2"/>
      <c r="IK141" s="2"/>
      <c r="IL141" s="2"/>
      <c r="IM141" s="2"/>
      <c r="IN141" s="2"/>
      <c r="IO141" s="2"/>
      <c r="IP141" s="2"/>
      <c r="IQ141" s="2"/>
      <c r="IR141" s="2"/>
      <c r="IS141" s="2"/>
      <c r="IT141" s="2"/>
      <c r="IU141" s="2"/>
      <c r="IV141" s="2"/>
    </row>
    <row r="142" spans="2:256" s="75" customFormat="1" ht="12.75" customHeight="1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  <c r="EA142" s="2"/>
      <c r="EB142" s="2"/>
      <c r="EC142" s="2"/>
      <c r="ED142" s="2"/>
      <c r="EE142" s="2"/>
      <c r="EF142" s="2"/>
      <c r="EG142" s="2"/>
      <c r="EH142" s="2"/>
      <c r="EI142" s="2"/>
      <c r="EJ142" s="2"/>
      <c r="EK142" s="2"/>
      <c r="EL142" s="2"/>
      <c r="EM142" s="2"/>
      <c r="EN142" s="2"/>
      <c r="EO142" s="2"/>
      <c r="EP142" s="2"/>
      <c r="EQ142" s="2"/>
      <c r="ER142" s="2"/>
      <c r="ES142" s="2"/>
      <c r="ET142" s="2"/>
      <c r="EU142" s="2"/>
      <c r="EV142" s="2"/>
      <c r="EW142" s="2"/>
      <c r="EX142" s="2"/>
      <c r="EY142" s="2"/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/>
      <c r="FR142" s="2"/>
      <c r="FS142" s="2"/>
      <c r="FT142" s="2"/>
      <c r="FU142" s="2"/>
      <c r="FV142" s="2"/>
      <c r="FW142" s="2"/>
      <c r="FX142" s="2"/>
      <c r="FY142" s="2"/>
      <c r="FZ142" s="2"/>
      <c r="GA142" s="2"/>
      <c r="GB142" s="2"/>
      <c r="GC142" s="2"/>
      <c r="GD142" s="2"/>
      <c r="GE142" s="2"/>
      <c r="GF142" s="2"/>
      <c r="GG142" s="2"/>
      <c r="GH142" s="2"/>
      <c r="GI142" s="2"/>
      <c r="GJ142" s="2"/>
      <c r="GK142" s="2"/>
      <c r="GL142" s="2"/>
      <c r="GM142" s="2"/>
      <c r="GN142" s="2"/>
      <c r="GO142" s="2"/>
      <c r="GP142" s="2"/>
      <c r="GQ142" s="2"/>
      <c r="GR142" s="2"/>
      <c r="GS142" s="2"/>
      <c r="GT142" s="2"/>
      <c r="GU142" s="2"/>
      <c r="GV142" s="2"/>
      <c r="GW142" s="2"/>
      <c r="GX142" s="2"/>
      <c r="GY142" s="2"/>
      <c r="GZ142" s="2"/>
      <c r="HA142" s="2"/>
      <c r="HB142" s="2"/>
      <c r="HC142" s="2"/>
      <c r="HD142" s="2"/>
      <c r="HE142" s="2"/>
      <c r="HF142" s="2"/>
      <c r="HG142" s="2"/>
      <c r="HH142" s="2"/>
      <c r="HI142" s="2"/>
      <c r="HJ142" s="2"/>
      <c r="HK142" s="2"/>
      <c r="HL142" s="2"/>
      <c r="HM142" s="2"/>
      <c r="HN142" s="2"/>
      <c r="HO142" s="2"/>
      <c r="HP142" s="2"/>
      <c r="HQ142" s="2"/>
      <c r="HR142" s="2"/>
      <c r="HS142" s="2"/>
      <c r="HT142" s="2"/>
      <c r="HU142" s="2"/>
      <c r="HV142" s="2"/>
      <c r="HW142" s="2"/>
      <c r="HX142" s="2"/>
      <c r="HY142" s="2"/>
      <c r="HZ142" s="2"/>
      <c r="IA142" s="2"/>
      <c r="IB142" s="2"/>
      <c r="IC142" s="2"/>
      <c r="ID142" s="2"/>
      <c r="IE142" s="2"/>
      <c r="IF142" s="2"/>
      <c r="IG142" s="2"/>
      <c r="IH142" s="2"/>
      <c r="II142" s="2"/>
      <c r="IJ142" s="2"/>
      <c r="IK142" s="2"/>
      <c r="IL142" s="2"/>
      <c r="IM142" s="2"/>
      <c r="IN142" s="2"/>
      <c r="IO142" s="2"/>
      <c r="IP142" s="2"/>
      <c r="IQ142" s="2"/>
      <c r="IR142" s="2"/>
      <c r="IS142" s="2"/>
      <c r="IT142" s="2"/>
      <c r="IU142" s="2"/>
      <c r="IV142" s="2"/>
    </row>
    <row r="143" spans="2:256" s="75" customFormat="1" ht="12.75" customHeight="1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  <c r="EA143" s="2"/>
      <c r="EB143" s="2"/>
      <c r="EC143" s="2"/>
      <c r="ED143" s="2"/>
      <c r="EE143" s="2"/>
      <c r="EF143" s="2"/>
      <c r="EG143" s="2"/>
      <c r="EH143" s="2"/>
      <c r="EI143" s="2"/>
      <c r="EJ143" s="2"/>
      <c r="EK143" s="2"/>
      <c r="EL143" s="2"/>
      <c r="EM143" s="2"/>
      <c r="EN143" s="2"/>
      <c r="EO143" s="2"/>
      <c r="EP143" s="2"/>
      <c r="EQ143" s="2"/>
      <c r="ER143" s="2"/>
      <c r="ES143" s="2"/>
      <c r="ET143" s="2"/>
      <c r="EU143" s="2"/>
      <c r="EV143" s="2"/>
      <c r="EW143" s="2"/>
      <c r="EX143" s="2"/>
      <c r="EY143" s="2"/>
      <c r="EZ143" s="2"/>
      <c r="FA143" s="2"/>
      <c r="FB143" s="2"/>
      <c r="FC143" s="2"/>
      <c r="FD143" s="2"/>
      <c r="FE143" s="2"/>
      <c r="FF143" s="2"/>
      <c r="FG143" s="2"/>
      <c r="FH143" s="2"/>
      <c r="FI143" s="2"/>
      <c r="FJ143" s="2"/>
      <c r="FK143" s="2"/>
      <c r="FL143" s="2"/>
      <c r="FM143" s="2"/>
      <c r="FN143" s="2"/>
      <c r="FO143" s="2"/>
      <c r="FP143" s="2"/>
      <c r="FQ143" s="2"/>
      <c r="FR143" s="2"/>
      <c r="FS143" s="2"/>
      <c r="FT143" s="2"/>
      <c r="FU143" s="2"/>
      <c r="FV143" s="2"/>
      <c r="FW143" s="2"/>
      <c r="FX143" s="2"/>
      <c r="FY143" s="2"/>
      <c r="FZ143" s="2"/>
      <c r="GA143" s="2"/>
      <c r="GB143" s="2"/>
      <c r="GC143" s="2"/>
      <c r="GD143" s="2"/>
      <c r="GE143" s="2"/>
      <c r="GF143" s="2"/>
      <c r="GG143" s="2"/>
      <c r="GH143" s="2"/>
      <c r="GI143" s="2"/>
      <c r="GJ143" s="2"/>
      <c r="GK143" s="2"/>
      <c r="GL143" s="2"/>
      <c r="GM143" s="2"/>
      <c r="GN143" s="2"/>
      <c r="GO143" s="2"/>
      <c r="GP143" s="2"/>
      <c r="GQ143" s="2"/>
      <c r="GR143" s="2"/>
      <c r="GS143" s="2"/>
      <c r="GT143" s="2"/>
      <c r="GU143" s="2"/>
      <c r="GV143" s="2"/>
      <c r="GW143" s="2"/>
      <c r="GX143" s="2"/>
      <c r="GY143" s="2"/>
      <c r="GZ143" s="2"/>
      <c r="HA143" s="2"/>
      <c r="HB143" s="2"/>
      <c r="HC143" s="2"/>
      <c r="HD143" s="2"/>
      <c r="HE143" s="2"/>
      <c r="HF143" s="2"/>
      <c r="HG143" s="2"/>
      <c r="HH143" s="2"/>
      <c r="HI143" s="2"/>
      <c r="HJ143" s="2"/>
      <c r="HK143" s="2"/>
      <c r="HL143" s="2"/>
      <c r="HM143" s="2"/>
      <c r="HN143" s="2"/>
      <c r="HO143" s="2"/>
      <c r="HP143" s="2"/>
      <c r="HQ143" s="2"/>
      <c r="HR143" s="2"/>
      <c r="HS143" s="2"/>
      <c r="HT143" s="2"/>
      <c r="HU143" s="2"/>
      <c r="HV143" s="2"/>
      <c r="HW143" s="2"/>
      <c r="HX143" s="2"/>
      <c r="HY143" s="2"/>
      <c r="HZ143" s="2"/>
      <c r="IA143" s="2"/>
      <c r="IB143" s="2"/>
      <c r="IC143" s="2"/>
      <c r="ID143" s="2"/>
      <c r="IE143" s="2"/>
      <c r="IF143" s="2"/>
      <c r="IG143" s="2"/>
      <c r="IH143" s="2"/>
      <c r="II143" s="2"/>
      <c r="IJ143" s="2"/>
      <c r="IK143" s="2"/>
      <c r="IL143" s="2"/>
      <c r="IM143" s="2"/>
      <c r="IN143" s="2"/>
      <c r="IO143" s="2"/>
      <c r="IP143" s="2"/>
      <c r="IQ143" s="2"/>
      <c r="IR143" s="2"/>
      <c r="IS143" s="2"/>
      <c r="IT143" s="2"/>
      <c r="IU143" s="2"/>
      <c r="IV143" s="2"/>
    </row>
    <row r="144" spans="2:256" s="75" customFormat="1" ht="12.75" customHeight="1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  <c r="EC144" s="2"/>
      <c r="ED144" s="2"/>
      <c r="EE144" s="2"/>
      <c r="EF144" s="2"/>
      <c r="EG144" s="2"/>
      <c r="EH144" s="2"/>
      <c r="EI144" s="2"/>
      <c r="EJ144" s="2"/>
      <c r="EK144" s="2"/>
      <c r="EL144" s="2"/>
      <c r="EM144" s="2"/>
      <c r="EN144" s="2"/>
      <c r="EO144" s="2"/>
      <c r="EP144" s="2"/>
      <c r="EQ144" s="2"/>
      <c r="ER144" s="2"/>
      <c r="ES144" s="2"/>
      <c r="ET144" s="2"/>
      <c r="EU144" s="2"/>
      <c r="EV144" s="2"/>
      <c r="EW144" s="2"/>
      <c r="EX144" s="2"/>
      <c r="EY144" s="2"/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/>
      <c r="FR144" s="2"/>
      <c r="FS144" s="2"/>
      <c r="FT144" s="2"/>
      <c r="FU144" s="2"/>
      <c r="FV144" s="2"/>
      <c r="FW144" s="2"/>
      <c r="FX144" s="2"/>
      <c r="FY144" s="2"/>
      <c r="FZ144" s="2"/>
      <c r="GA144" s="2"/>
      <c r="GB144" s="2"/>
      <c r="GC144" s="2"/>
      <c r="GD144" s="2"/>
      <c r="GE144" s="2"/>
      <c r="GF144" s="2"/>
      <c r="GG144" s="2"/>
      <c r="GH144" s="2"/>
      <c r="GI144" s="2"/>
      <c r="GJ144" s="2"/>
      <c r="GK144" s="2"/>
      <c r="GL144" s="2"/>
      <c r="GM144" s="2"/>
      <c r="GN144" s="2"/>
      <c r="GO144" s="2"/>
      <c r="GP144" s="2"/>
      <c r="GQ144" s="2"/>
      <c r="GR144" s="2"/>
      <c r="GS144" s="2"/>
      <c r="GT144" s="2"/>
      <c r="GU144" s="2"/>
      <c r="GV144" s="2"/>
      <c r="GW144" s="2"/>
      <c r="GX144" s="2"/>
      <c r="GY144" s="2"/>
      <c r="GZ144" s="2"/>
      <c r="HA144" s="2"/>
      <c r="HB144" s="2"/>
      <c r="HC144" s="2"/>
      <c r="HD144" s="2"/>
      <c r="HE144" s="2"/>
      <c r="HF144" s="2"/>
      <c r="HG144" s="2"/>
      <c r="HH144" s="2"/>
      <c r="HI144" s="2"/>
      <c r="HJ144" s="2"/>
      <c r="HK144" s="2"/>
      <c r="HL144" s="2"/>
      <c r="HM144" s="2"/>
      <c r="HN144" s="2"/>
      <c r="HO144" s="2"/>
      <c r="HP144" s="2"/>
      <c r="HQ144" s="2"/>
      <c r="HR144" s="2"/>
      <c r="HS144" s="2"/>
      <c r="HT144" s="2"/>
      <c r="HU144" s="2"/>
      <c r="HV144" s="2"/>
      <c r="HW144" s="2"/>
      <c r="HX144" s="2"/>
      <c r="HY144" s="2"/>
      <c r="HZ144" s="2"/>
      <c r="IA144" s="2"/>
      <c r="IB144" s="2"/>
      <c r="IC144" s="2"/>
      <c r="ID144" s="2"/>
      <c r="IE144" s="2"/>
      <c r="IF144" s="2"/>
      <c r="IG144" s="2"/>
      <c r="IH144" s="2"/>
      <c r="II144" s="2"/>
      <c r="IJ144" s="2"/>
      <c r="IK144" s="2"/>
      <c r="IL144" s="2"/>
      <c r="IM144" s="2"/>
      <c r="IN144" s="2"/>
      <c r="IO144" s="2"/>
      <c r="IP144" s="2"/>
      <c r="IQ144" s="2"/>
      <c r="IR144" s="2"/>
      <c r="IS144" s="2"/>
      <c r="IT144" s="2"/>
      <c r="IU144" s="2"/>
      <c r="IV144" s="2"/>
    </row>
    <row r="145" spans="2:256" s="75" customFormat="1" ht="12.75" customHeight="1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  <c r="EC145" s="2"/>
      <c r="ED145" s="2"/>
      <c r="EE145" s="2"/>
      <c r="EF145" s="2"/>
      <c r="EG145" s="2"/>
      <c r="EH145" s="2"/>
      <c r="EI145" s="2"/>
      <c r="EJ145" s="2"/>
      <c r="EK145" s="2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  <c r="EW145" s="2"/>
      <c r="EX145" s="2"/>
      <c r="EY145" s="2"/>
      <c r="EZ145" s="2"/>
      <c r="FA145" s="2"/>
      <c r="FB145" s="2"/>
      <c r="FC145" s="2"/>
      <c r="FD145" s="2"/>
      <c r="FE145" s="2"/>
      <c r="FF145" s="2"/>
      <c r="FG145" s="2"/>
      <c r="FH145" s="2"/>
      <c r="FI145" s="2"/>
      <c r="FJ145" s="2"/>
      <c r="FK145" s="2"/>
      <c r="FL145" s="2"/>
      <c r="FM145" s="2"/>
      <c r="FN145" s="2"/>
      <c r="FO145" s="2"/>
      <c r="FP145" s="2"/>
      <c r="FQ145" s="2"/>
      <c r="FR145" s="2"/>
      <c r="FS145" s="2"/>
      <c r="FT145" s="2"/>
      <c r="FU145" s="2"/>
      <c r="FV145" s="2"/>
      <c r="FW145" s="2"/>
      <c r="FX145" s="2"/>
      <c r="FY145" s="2"/>
      <c r="FZ145" s="2"/>
      <c r="GA145" s="2"/>
      <c r="GB145" s="2"/>
      <c r="GC145" s="2"/>
      <c r="GD145" s="2"/>
      <c r="GE145" s="2"/>
      <c r="GF145" s="2"/>
      <c r="GG145" s="2"/>
      <c r="GH145" s="2"/>
      <c r="GI145" s="2"/>
      <c r="GJ145" s="2"/>
      <c r="GK145" s="2"/>
      <c r="GL145" s="2"/>
      <c r="GM145" s="2"/>
      <c r="GN145" s="2"/>
      <c r="GO145" s="2"/>
      <c r="GP145" s="2"/>
      <c r="GQ145" s="2"/>
      <c r="GR145" s="2"/>
      <c r="GS145" s="2"/>
      <c r="GT145" s="2"/>
      <c r="GU145" s="2"/>
      <c r="GV145" s="2"/>
      <c r="GW145" s="2"/>
      <c r="GX145" s="2"/>
      <c r="GY145" s="2"/>
      <c r="GZ145" s="2"/>
      <c r="HA145" s="2"/>
      <c r="HB145" s="2"/>
      <c r="HC145" s="2"/>
      <c r="HD145" s="2"/>
      <c r="HE145" s="2"/>
      <c r="HF145" s="2"/>
      <c r="HG145" s="2"/>
      <c r="HH145" s="2"/>
      <c r="HI145" s="2"/>
      <c r="HJ145" s="2"/>
      <c r="HK145" s="2"/>
      <c r="HL145" s="2"/>
      <c r="HM145" s="2"/>
      <c r="HN145" s="2"/>
      <c r="HO145" s="2"/>
      <c r="HP145" s="2"/>
      <c r="HQ145" s="2"/>
      <c r="HR145" s="2"/>
      <c r="HS145" s="2"/>
      <c r="HT145" s="2"/>
      <c r="HU145" s="2"/>
      <c r="HV145" s="2"/>
      <c r="HW145" s="2"/>
      <c r="HX145" s="2"/>
      <c r="HY145" s="2"/>
      <c r="HZ145" s="2"/>
      <c r="IA145" s="2"/>
      <c r="IB145" s="2"/>
      <c r="IC145" s="2"/>
      <c r="ID145" s="2"/>
      <c r="IE145" s="2"/>
      <c r="IF145" s="2"/>
      <c r="IG145" s="2"/>
      <c r="IH145" s="2"/>
      <c r="II145" s="2"/>
      <c r="IJ145" s="2"/>
      <c r="IK145" s="2"/>
      <c r="IL145" s="2"/>
      <c r="IM145" s="2"/>
      <c r="IN145" s="2"/>
      <c r="IO145" s="2"/>
      <c r="IP145" s="2"/>
      <c r="IQ145" s="2"/>
      <c r="IR145" s="2"/>
      <c r="IS145" s="2"/>
      <c r="IT145" s="2"/>
      <c r="IU145" s="2"/>
      <c r="IV145" s="2"/>
    </row>
    <row r="146" spans="2:256" s="75" customFormat="1" ht="12.75" customHeight="1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  <c r="EX146" s="2"/>
      <c r="EY146" s="2"/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/>
      <c r="FR146" s="2"/>
      <c r="FS146" s="2"/>
      <c r="FT146" s="2"/>
      <c r="FU146" s="2"/>
      <c r="FV146" s="2"/>
      <c r="FW146" s="2"/>
      <c r="FX146" s="2"/>
      <c r="FY146" s="2"/>
      <c r="FZ146" s="2"/>
      <c r="GA146" s="2"/>
      <c r="GB146" s="2"/>
      <c r="GC146" s="2"/>
      <c r="GD146" s="2"/>
      <c r="GE146" s="2"/>
      <c r="GF146" s="2"/>
      <c r="GG146" s="2"/>
      <c r="GH146" s="2"/>
      <c r="GI146" s="2"/>
      <c r="GJ146" s="2"/>
      <c r="GK146" s="2"/>
      <c r="GL146" s="2"/>
      <c r="GM146" s="2"/>
      <c r="GN146" s="2"/>
      <c r="GO146" s="2"/>
      <c r="GP146" s="2"/>
      <c r="GQ146" s="2"/>
      <c r="GR146" s="2"/>
      <c r="GS146" s="2"/>
      <c r="GT146" s="2"/>
      <c r="GU146" s="2"/>
      <c r="GV146" s="2"/>
      <c r="GW146" s="2"/>
      <c r="GX146" s="2"/>
      <c r="GY146" s="2"/>
      <c r="GZ146" s="2"/>
      <c r="HA146" s="2"/>
      <c r="HB146" s="2"/>
      <c r="HC146" s="2"/>
      <c r="HD146" s="2"/>
      <c r="HE146" s="2"/>
      <c r="HF146" s="2"/>
      <c r="HG146" s="2"/>
      <c r="HH146" s="2"/>
      <c r="HI146" s="2"/>
      <c r="HJ146" s="2"/>
      <c r="HK146" s="2"/>
      <c r="HL146" s="2"/>
      <c r="HM146" s="2"/>
      <c r="HN146" s="2"/>
      <c r="HO146" s="2"/>
      <c r="HP146" s="2"/>
      <c r="HQ146" s="2"/>
      <c r="HR146" s="2"/>
      <c r="HS146" s="2"/>
      <c r="HT146" s="2"/>
      <c r="HU146" s="2"/>
      <c r="HV146" s="2"/>
      <c r="HW146" s="2"/>
      <c r="HX146" s="2"/>
      <c r="HY146" s="2"/>
      <c r="HZ146" s="2"/>
      <c r="IA146" s="2"/>
      <c r="IB146" s="2"/>
      <c r="IC146" s="2"/>
      <c r="ID146" s="2"/>
      <c r="IE146" s="2"/>
      <c r="IF146" s="2"/>
      <c r="IG146" s="2"/>
      <c r="IH146" s="2"/>
      <c r="II146" s="2"/>
      <c r="IJ146" s="2"/>
      <c r="IK146" s="2"/>
      <c r="IL146" s="2"/>
      <c r="IM146" s="2"/>
      <c r="IN146" s="2"/>
      <c r="IO146" s="2"/>
      <c r="IP146" s="2"/>
      <c r="IQ146" s="2"/>
      <c r="IR146" s="2"/>
      <c r="IS146" s="2"/>
      <c r="IT146" s="2"/>
      <c r="IU146" s="2"/>
      <c r="IV146" s="2"/>
    </row>
    <row r="147" spans="2:256" s="75" customFormat="1" ht="12.75" customHeight="1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  <c r="EC147" s="2"/>
      <c r="ED147" s="2"/>
      <c r="EE147" s="2"/>
      <c r="EF147" s="2"/>
      <c r="EG147" s="2"/>
      <c r="EH147" s="2"/>
      <c r="EI147" s="2"/>
      <c r="EJ147" s="2"/>
      <c r="EK147" s="2"/>
      <c r="EL147" s="2"/>
      <c r="EM147" s="2"/>
      <c r="EN147" s="2"/>
      <c r="EO147" s="2"/>
      <c r="EP147" s="2"/>
      <c r="EQ147" s="2"/>
      <c r="ER147" s="2"/>
      <c r="ES147" s="2"/>
      <c r="ET147" s="2"/>
      <c r="EU147" s="2"/>
      <c r="EV147" s="2"/>
      <c r="EW147" s="2"/>
      <c r="EX147" s="2"/>
      <c r="EY147" s="2"/>
      <c r="EZ147" s="2"/>
      <c r="FA147" s="2"/>
      <c r="FB147" s="2"/>
      <c r="FC147" s="2"/>
      <c r="FD147" s="2"/>
      <c r="FE147" s="2"/>
      <c r="FF147" s="2"/>
      <c r="FG147" s="2"/>
      <c r="FH147" s="2"/>
      <c r="FI147" s="2"/>
      <c r="FJ147" s="2"/>
      <c r="FK147" s="2"/>
      <c r="FL147" s="2"/>
      <c r="FM147" s="2"/>
      <c r="FN147" s="2"/>
      <c r="FO147" s="2"/>
      <c r="FP147" s="2"/>
      <c r="FQ147" s="2"/>
      <c r="FR147" s="2"/>
      <c r="FS147" s="2"/>
      <c r="FT147" s="2"/>
      <c r="FU147" s="2"/>
      <c r="FV147" s="2"/>
      <c r="FW147" s="2"/>
      <c r="FX147" s="2"/>
      <c r="FY147" s="2"/>
      <c r="FZ147" s="2"/>
      <c r="GA147" s="2"/>
      <c r="GB147" s="2"/>
      <c r="GC147" s="2"/>
      <c r="GD147" s="2"/>
      <c r="GE147" s="2"/>
      <c r="GF147" s="2"/>
      <c r="GG147" s="2"/>
      <c r="GH147" s="2"/>
      <c r="GI147" s="2"/>
      <c r="GJ147" s="2"/>
      <c r="GK147" s="2"/>
      <c r="GL147" s="2"/>
      <c r="GM147" s="2"/>
      <c r="GN147" s="2"/>
      <c r="GO147" s="2"/>
      <c r="GP147" s="2"/>
      <c r="GQ147" s="2"/>
      <c r="GR147" s="2"/>
      <c r="GS147" s="2"/>
      <c r="GT147" s="2"/>
      <c r="GU147" s="2"/>
      <c r="GV147" s="2"/>
      <c r="GW147" s="2"/>
      <c r="GX147" s="2"/>
      <c r="GY147" s="2"/>
      <c r="GZ147" s="2"/>
      <c r="HA147" s="2"/>
      <c r="HB147" s="2"/>
      <c r="HC147" s="2"/>
      <c r="HD147" s="2"/>
      <c r="HE147" s="2"/>
      <c r="HF147" s="2"/>
      <c r="HG147" s="2"/>
      <c r="HH147" s="2"/>
      <c r="HI147" s="2"/>
      <c r="HJ147" s="2"/>
      <c r="HK147" s="2"/>
      <c r="HL147" s="2"/>
      <c r="HM147" s="2"/>
      <c r="HN147" s="2"/>
      <c r="HO147" s="2"/>
      <c r="HP147" s="2"/>
      <c r="HQ147" s="2"/>
      <c r="HR147" s="2"/>
      <c r="HS147" s="2"/>
      <c r="HT147" s="2"/>
      <c r="HU147" s="2"/>
      <c r="HV147" s="2"/>
      <c r="HW147" s="2"/>
      <c r="HX147" s="2"/>
      <c r="HY147" s="2"/>
      <c r="HZ147" s="2"/>
      <c r="IA147" s="2"/>
      <c r="IB147" s="2"/>
      <c r="IC147" s="2"/>
      <c r="ID147" s="2"/>
      <c r="IE147" s="2"/>
      <c r="IF147" s="2"/>
      <c r="IG147" s="2"/>
      <c r="IH147" s="2"/>
      <c r="II147" s="2"/>
      <c r="IJ147" s="2"/>
      <c r="IK147" s="2"/>
      <c r="IL147" s="2"/>
      <c r="IM147" s="2"/>
      <c r="IN147" s="2"/>
      <c r="IO147" s="2"/>
      <c r="IP147" s="2"/>
      <c r="IQ147" s="2"/>
      <c r="IR147" s="2"/>
      <c r="IS147" s="2"/>
      <c r="IT147" s="2"/>
      <c r="IU147" s="2"/>
      <c r="IV147" s="2"/>
    </row>
    <row r="148" spans="2:256" s="75" customFormat="1" ht="12.75" customHeight="1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  <c r="EC148" s="2"/>
      <c r="ED148" s="2"/>
      <c r="EE148" s="2"/>
      <c r="EF148" s="2"/>
      <c r="EG148" s="2"/>
      <c r="EH148" s="2"/>
      <c r="EI148" s="2"/>
      <c r="EJ148" s="2"/>
      <c r="EK148" s="2"/>
      <c r="EL148" s="2"/>
      <c r="EM148" s="2"/>
      <c r="EN148" s="2"/>
      <c r="EO148" s="2"/>
      <c r="EP148" s="2"/>
      <c r="EQ148" s="2"/>
      <c r="ER148" s="2"/>
      <c r="ES148" s="2"/>
      <c r="ET148" s="2"/>
      <c r="EU148" s="2"/>
      <c r="EV148" s="2"/>
      <c r="EW148" s="2"/>
      <c r="EX148" s="2"/>
      <c r="EY148" s="2"/>
      <c r="EZ148" s="2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  <c r="FQ148" s="2"/>
      <c r="FR148" s="2"/>
      <c r="FS148" s="2"/>
      <c r="FT148" s="2"/>
      <c r="FU148" s="2"/>
      <c r="FV148" s="2"/>
      <c r="FW148" s="2"/>
      <c r="FX148" s="2"/>
      <c r="FY148" s="2"/>
      <c r="FZ148" s="2"/>
      <c r="GA148" s="2"/>
      <c r="GB148" s="2"/>
      <c r="GC148" s="2"/>
      <c r="GD148" s="2"/>
      <c r="GE148" s="2"/>
      <c r="GF148" s="2"/>
      <c r="GG148" s="2"/>
      <c r="GH148" s="2"/>
      <c r="GI148" s="2"/>
      <c r="GJ148" s="2"/>
      <c r="GK148" s="2"/>
      <c r="GL148" s="2"/>
      <c r="GM148" s="2"/>
      <c r="GN148" s="2"/>
      <c r="GO148" s="2"/>
      <c r="GP148" s="2"/>
      <c r="GQ148" s="2"/>
      <c r="GR148" s="2"/>
      <c r="GS148" s="2"/>
      <c r="GT148" s="2"/>
      <c r="GU148" s="2"/>
      <c r="GV148" s="2"/>
      <c r="GW148" s="2"/>
      <c r="GX148" s="2"/>
      <c r="GY148" s="2"/>
      <c r="GZ148" s="2"/>
      <c r="HA148" s="2"/>
      <c r="HB148" s="2"/>
      <c r="HC148" s="2"/>
      <c r="HD148" s="2"/>
      <c r="HE148" s="2"/>
      <c r="HF148" s="2"/>
      <c r="HG148" s="2"/>
      <c r="HH148" s="2"/>
      <c r="HI148" s="2"/>
      <c r="HJ148" s="2"/>
      <c r="HK148" s="2"/>
      <c r="HL148" s="2"/>
      <c r="HM148" s="2"/>
      <c r="HN148" s="2"/>
      <c r="HO148" s="2"/>
      <c r="HP148" s="2"/>
      <c r="HQ148" s="2"/>
      <c r="HR148" s="2"/>
      <c r="HS148" s="2"/>
      <c r="HT148" s="2"/>
      <c r="HU148" s="2"/>
      <c r="HV148" s="2"/>
      <c r="HW148" s="2"/>
      <c r="HX148" s="2"/>
      <c r="HY148" s="2"/>
      <c r="HZ148" s="2"/>
      <c r="IA148" s="2"/>
      <c r="IB148" s="2"/>
      <c r="IC148" s="2"/>
      <c r="ID148" s="2"/>
      <c r="IE148" s="2"/>
      <c r="IF148" s="2"/>
      <c r="IG148" s="2"/>
      <c r="IH148" s="2"/>
      <c r="II148" s="2"/>
      <c r="IJ148" s="2"/>
      <c r="IK148" s="2"/>
      <c r="IL148" s="2"/>
      <c r="IM148" s="2"/>
      <c r="IN148" s="2"/>
      <c r="IO148" s="2"/>
      <c r="IP148" s="2"/>
      <c r="IQ148" s="2"/>
      <c r="IR148" s="2"/>
      <c r="IS148" s="2"/>
      <c r="IT148" s="2"/>
      <c r="IU148" s="2"/>
      <c r="IV148" s="2"/>
    </row>
    <row r="149" spans="2:256" s="75" customFormat="1" ht="12.75" customHeight="1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  <c r="EC149" s="2"/>
      <c r="ED149" s="2"/>
      <c r="EE149" s="2"/>
      <c r="EF149" s="2"/>
      <c r="EG149" s="2"/>
      <c r="EH149" s="2"/>
      <c r="EI149" s="2"/>
      <c r="EJ149" s="2"/>
      <c r="EK149" s="2"/>
      <c r="EL149" s="2"/>
      <c r="EM149" s="2"/>
      <c r="EN149" s="2"/>
      <c r="EO149" s="2"/>
      <c r="EP149" s="2"/>
      <c r="EQ149" s="2"/>
      <c r="ER149" s="2"/>
      <c r="ES149" s="2"/>
      <c r="ET149" s="2"/>
      <c r="EU149" s="2"/>
      <c r="EV149" s="2"/>
      <c r="EW149" s="2"/>
      <c r="EX149" s="2"/>
      <c r="EY149" s="2"/>
      <c r="EZ149" s="2"/>
      <c r="FA149" s="2"/>
      <c r="FB149" s="2"/>
      <c r="FC149" s="2"/>
      <c r="FD149" s="2"/>
      <c r="FE149" s="2"/>
      <c r="FF149" s="2"/>
      <c r="FG149" s="2"/>
      <c r="FH149" s="2"/>
      <c r="FI149" s="2"/>
      <c r="FJ149" s="2"/>
      <c r="FK149" s="2"/>
      <c r="FL149" s="2"/>
      <c r="FM149" s="2"/>
      <c r="FN149" s="2"/>
      <c r="FO149" s="2"/>
      <c r="FP149" s="2"/>
      <c r="FQ149" s="2"/>
      <c r="FR149" s="2"/>
      <c r="FS149" s="2"/>
      <c r="FT149" s="2"/>
      <c r="FU149" s="2"/>
      <c r="FV149" s="2"/>
      <c r="FW149" s="2"/>
      <c r="FX149" s="2"/>
      <c r="FY149" s="2"/>
      <c r="FZ149" s="2"/>
      <c r="GA149" s="2"/>
      <c r="GB149" s="2"/>
      <c r="GC149" s="2"/>
      <c r="GD149" s="2"/>
      <c r="GE149" s="2"/>
      <c r="GF149" s="2"/>
      <c r="GG149" s="2"/>
      <c r="GH149" s="2"/>
      <c r="GI149" s="2"/>
      <c r="GJ149" s="2"/>
      <c r="GK149" s="2"/>
      <c r="GL149" s="2"/>
      <c r="GM149" s="2"/>
      <c r="GN149" s="2"/>
      <c r="GO149" s="2"/>
      <c r="GP149" s="2"/>
      <c r="GQ149" s="2"/>
      <c r="GR149" s="2"/>
      <c r="GS149" s="2"/>
      <c r="GT149" s="2"/>
      <c r="GU149" s="2"/>
      <c r="GV149" s="2"/>
      <c r="GW149" s="2"/>
      <c r="GX149" s="2"/>
      <c r="GY149" s="2"/>
      <c r="GZ149" s="2"/>
      <c r="HA149" s="2"/>
      <c r="HB149" s="2"/>
      <c r="HC149" s="2"/>
      <c r="HD149" s="2"/>
      <c r="HE149" s="2"/>
      <c r="HF149" s="2"/>
      <c r="HG149" s="2"/>
      <c r="HH149" s="2"/>
      <c r="HI149" s="2"/>
      <c r="HJ149" s="2"/>
      <c r="HK149" s="2"/>
      <c r="HL149" s="2"/>
      <c r="HM149" s="2"/>
      <c r="HN149" s="2"/>
      <c r="HO149" s="2"/>
      <c r="HP149" s="2"/>
      <c r="HQ149" s="2"/>
      <c r="HR149" s="2"/>
      <c r="HS149" s="2"/>
      <c r="HT149" s="2"/>
      <c r="HU149" s="2"/>
      <c r="HV149" s="2"/>
      <c r="HW149" s="2"/>
      <c r="HX149" s="2"/>
      <c r="HY149" s="2"/>
      <c r="HZ149" s="2"/>
      <c r="IA149" s="2"/>
      <c r="IB149" s="2"/>
      <c r="IC149" s="2"/>
      <c r="ID149" s="2"/>
      <c r="IE149" s="2"/>
      <c r="IF149" s="2"/>
      <c r="IG149" s="2"/>
      <c r="IH149" s="2"/>
      <c r="II149" s="2"/>
      <c r="IJ149" s="2"/>
      <c r="IK149" s="2"/>
      <c r="IL149" s="2"/>
      <c r="IM149" s="2"/>
      <c r="IN149" s="2"/>
      <c r="IO149" s="2"/>
      <c r="IP149" s="2"/>
      <c r="IQ149" s="2"/>
      <c r="IR149" s="2"/>
      <c r="IS149" s="2"/>
      <c r="IT149" s="2"/>
      <c r="IU149" s="2"/>
      <c r="IV149" s="2"/>
    </row>
    <row r="150" spans="2:256" s="75" customFormat="1" ht="12.75" customHeight="1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  <c r="EX150" s="2"/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/>
      <c r="FR150" s="2"/>
      <c r="FS150" s="2"/>
      <c r="FT150" s="2"/>
      <c r="FU150" s="2"/>
      <c r="FV150" s="2"/>
      <c r="FW150" s="2"/>
      <c r="FX150" s="2"/>
      <c r="FY150" s="2"/>
      <c r="FZ150" s="2"/>
      <c r="GA150" s="2"/>
      <c r="GB150" s="2"/>
      <c r="GC150" s="2"/>
      <c r="GD150" s="2"/>
      <c r="GE150" s="2"/>
      <c r="GF150" s="2"/>
      <c r="GG150" s="2"/>
      <c r="GH150" s="2"/>
      <c r="GI150" s="2"/>
      <c r="GJ150" s="2"/>
      <c r="GK150" s="2"/>
      <c r="GL150" s="2"/>
      <c r="GM150" s="2"/>
      <c r="GN150" s="2"/>
      <c r="GO150" s="2"/>
      <c r="GP150" s="2"/>
      <c r="GQ150" s="2"/>
      <c r="GR150" s="2"/>
      <c r="GS150" s="2"/>
      <c r="GT150" s="2"/>
      <c r="GU150" s="2"/>
      <c r="GV150" s="2"/>
      <c r="GW150" s="2"/>
      <c r="GX150" s="2"/>
      <c r="GY150" s="2"/>
      <c r="GZ150" s="2"/>
      <c r="HA150" s="2"/>
      <c r="HB150" s="2"/>
      <c r="HC150" s="2"/>
      <c r="HD150" s="2"/>
      <c r="HE150" s="2"/>
      <c r="HF150" s="2"/>
      <c r="HG150" s="2"/>
      <c r="HH150" s="2"/>
      <c r="HI150" s="2"/>
      <c r="HJ150" s="2"/>
      <c r="HK150" s="2"/>
      <c r="HL150" s="2"/>
      <c r="HM150" s="2"/>
      <c r="HN150" s="2"/>
      <c r="HO150" s="2"/>
      <c r="HP150" s="2"/>
      <c r="HQ150" s="2"/>
      <c r="HR150" s="2"/>
      <c r="HS150" s="2"/>
      <c r="HT150" s="2"/>
      <c r="HU150" s="2"/>
      <c r="HV150" s="2"/>
      <c r="HW150" s="2"/>
      <c r="HX150" s="2"/>
      <c r="HY150" s="2"/>
      <c r="HZ150" s="2"/>
      <c r="IA150" s="2"/>
      <c r="IB150" s="2"/>
      <c r="IC150" s="2"/>
      <c r="ID150" s="2"/>
      <c r="IE150" s="2"/>
      <c r="IF150" s="2"/>
      <c r="IG150" s="2"/>
      <c r="IH150" s="2"/>
      <c r="II150" s="2"/>
      <c r="IJ150" s="2"/>
      <c r="IK150" s="2"/>
      <c r="IL150" s="2"/>
      <c r="IM150" s="2"/>
      <c r="IN150" s="2"/>
      <c r="IO150" s="2"/>
      <c r="IP150" s="2"/>
      <c r="IQ150" s="2"/>
      <c r="IR150" s="2"/>
      <c r="IS150" s="2"/>
      <c r="IT150" s="2"/>
      <c r="IU150" s="2"/>
      <c r="IV150" s="2"/>
    </row>
    <row r="151" spans="2:256" s="75" customFormat="1" ht="12.75" customHeight="1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  <c r="FS151" s="2"/>
      <c r="FT151" s="2"/>
      <c r="FU151" s="2"/>
      <c r="FV151" s="2"/>
      <c r="FW151" s="2"/>
      <c r="FX151" s="2"/>
      <c r="FY151" s="2"/>
      <c r="FZ151" s="2"/>
      <c r="GA151" s="2"/>
      <c r="GB151" s="2"/>
      <c r="GC151" s="2"/>
      <c r="GD151" s="2"/>
      <c r="GE151" s="2"/>
      <c r="GF151" s="2"/>
      <c r="GG151" s="2"/>
      <c r="GH151" s="2"/>
      <c r="GI151" s="2"/>
      <c r="GJ151" s="2"/>
      <c r="GK151" s="2"/>
      <c r="GL151" s="2"/>
      <c r="GM151" s="2"/>
      <c r="GN151" s="2"/>
      <c r="GO151" s="2"/>
      <c r="GP151" s="2"/>
      <c r="GQ151" s="2"/>
      <c r="GR151" s="2"/>
      <c r="GS151" s="2"/>
      <c r="GT151" s="2"/>
      <c r="GU151" s="2"/>
      <c r="GV151" s="2"/>
      <c r="GW151" s="2"/>
      <c r="GX151" s="2"/>
      <c r="GY151" s="2"/>
      <c r="GZ151" s="2"/>
      <c r="HA151" s="2"/>
      <c r="HB151" s="2"/>
      <c r="HC151" s="2"/>
      <c r="HD151" s="2"/>
      <c r="HE151" s="2"/>
      <c r="HF151" s="2"/>
      <c r="HG151" s="2"/>
      <c r="HH151" s="2"/>
      <c r="HI151" s="2"/>
      <c r="HJ151" s="2"/>
      <c r="HK151" s="2"/>
      <c r="HL151" s="2"/>
      <c r="HM151" s="2"/>
      <c r="HN151" s="2"/>
      <c r="HO151" s="2"/>
      <c r="HP151" s="2"/>
      <c r="HQ151" s="2"/>
      <c r="HR151" s="2"/>
      <c r="HS151" s="2"/>
      <c r="HT151" s="2"/>
      <c r="HU151" s="2"/>
      <c r="HV151" s="2"/>
      <c r="HW151" s="2"/>
      <c r="HX151" s="2"/>
      <c r="HY151" s="2"/>
      <c r="HZ151" s="2"/>
      <c r="IA151" s="2"/>
      <c r="IB151" s="2"/>
      <c r="IC151" s="2"/>
      <c r="ID151" s="2"/>
      <c r="IE151" s="2"/>
      <c r="IF151" s="2"/>
      <c r="IG151" s="2"/>
      <c r="IH151" s="2"/>
      <c r="II151" s="2"/>
      <c r="IJ151" s="2"/>
      <c r="IK151" s="2"/>
      <c r="IL151" s="2"/>
      <c r="IM151" s="2"/>
      <c r="IN151" s="2"/>
      <c r="IO151" s="2"/>
      <c r="IP151" s="2"/>
      <c r="IQ151" s="2"/>
      <c r="IR151" s="2"/>
      <c r="IS151" s="2"/>
      <c r="IT151" s="2"/>
      <c r="IU151" s="2"/>
      <c r="IV151" s="2"/>
    </row>
    <row r="152" spans="2:256" s="75" customFormat="1" ht="12.75" customHeight="1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  <c r="EC152" s="2"/>
      <c r="ED152" s="2"/>
      <c r="EE152" s="2"/>
      <c r="EF152" s="2"/>
      <c r="EG152" s="2"/>
      <c r="EH152" s="2"/>
      <c r="EI152" s="2"/>
      <c r="EJ152" s="2"/>
      <c r="EK152" s="2"/>
      <c r="EL152" s="2"/>
      <c r="EM152" s="2"/>
      <c r="EN152" s="2"/>
      <c r="EO152" s="2"/>
      <c r="EP152" s="2"/>
      <c r="EQ152" s="2"/>
      <c r="ER152" s="2"/>
      <c r="ES152" s="2"/>
      <c r="ET152" s="2"/>
      <c r="EU152" s="2"/>
      <c r="EV152" s="2"/>
      <c r="EW152" s="2"/>
      <c r="EX152" s="2"/>
      <c r="EY152" s="2"/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/>
      <c r="FR152" s="2"/>
      <c r="FS152" s="2"/>
      <c r="FT152" s="2"/>
      <c r="FU152" s="2"/>
      <c r="FV152" s="2"/>
      <c r="FW152" s="2"/>
      <c r="FX152" s="2"/>
      <c r="FY152" s="2"/>
      <c r="FZ152" s="2"/>
      <c r="GA152" s="2"/>
      <c r="GB152" s="2"/>
      <c r="GC152" s="2"/>
      <c r="GD152" s="2"/>
      <c r="GE152" s="2"/>
      <c r="GF152" s="2"/>
      <c r="GG152" s="2"/>
      <c r="GH152" s="2"/>
      <c r="GI152" s="2"/>
      <c r="GJ152" s="2"/>
      <c r="GK152" s="2"/>
      <c r="GL152" s="2"/>
      <c r="GM152" s="2"/>
      <c r="GN152" s="2"/>
      <c r="GO152" s="2"/>
      <c r="GP152" s="2"/>
      <c r="GQ152" s="2"/>
      <c r="GR152" s="2"/>
      <c r="GS152" s="2"/>
      <c r="GT152" s="2"/>
      <c r="GU152" s="2"/>
      <c r="GV152" s="2"/>
      <c r="GW152" s="2"/>
      <c r="GX152" s="2"/>
      <c r="GY152" s="2"/>
      <c r="GZ152" s="2"/>
      <c r="HA152" s="2"/>
      <c r="HB152" s="2"/>
      <c r="HC152" s="2"/>
      <c r="HD152" s="2"/>
      <c r="HE152" s="2"/>
      <c r="HF152" s="2"/>
      <c r="HG152" s="2"/>
      <c r="HH152" s="2"/>
      <c r="HI152" s="2"/>
      <c r="HJ152" s="2"/>
      <c r="HK152" s="2"/>
      <c r="HL152" s="2"/>
      <c r="HM152" s="2"/>
      <c r="HN152" s="2"/>
      <c r="HO152" s="2"/>
      <c r="HP152" s="2"/>
      <c r="HQ152" s="2"/>
      <c r="HR152" s="2"/>
      <c r="HS152" s="2"/>
      <c r="HT152" s="2"/>
      <c r="HU152" s="2"/>
      <c r="HV152" s="2"/>
      <c r="HW152" s="2"/>
      <c r="HX152" s="2"/>
      <c r="HY152" s="2"/>
      <c r="HZ152" s="2"/>
      <c r="IA152" s="2"/>
      <c r="IB152" s="2"/>
      <c r="IC152" s="2"/>
      <c r="ID152" s="2"/>
      <c r="IE152" s="2"/>
      <c r="IF152" s="2"/>
      <c r="IG152" s="2"/>
      <c r="IH152" s="2"/>
      <c r="II152" s="2"/>
      <c r="IJ152" s="2"/>
      <c r="IK152" s="2"/>
      <c r="IL152" s="2"/>
      <c r="IM152" s="2"/>
      <c r="IN152" s="2"/>
      <c r="IO152" s="2"/>
      <c r="IP152" s="2"/>
      <c r="IQ152" s="2"/>
      <c r="IR152" s="2"/>
      <c r="IS152" s="2"/>
      <c r="IT152" s="2"/>
      <c r="IU152" s="2"/>
      <c r="IV152" s="2"/>
    </row>
    <row r="153" spans="2:256" s="75" customFormat="1" ht="12.75" customHeight="1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  <c r="EW153" s="2"/>
      <c r="EX153" s="2"/>
      <c r="EY153" s="2"/>
      <c r="EZ153" s="2"/>
      <c r="FA153" s="2"/>
      <c r="FB153" s="2"/>
      <c r="FC153" s="2"/>
      <c r="FD153" s="2"/>
      <c r="FE153" s="2"/>
      <c r="FF153" s="2"/>
      <c r="FG153" s="2"/>
      <c r="FH153" s="2"/>
      <c r="FI153" s="2"/>
      <c r="FJ153" s="2"/>
      <c r="FK153" s="2"/>
      <c r="FL153" s="2"/>
      <c r="FM153" s="2"/>
      <c r="FN153" s="2"/>
      <c r="FO153" s="2"/>
      <c r="FP153" s="2"/>
      <c r="FQ153" s="2"/>
      <c r="FR153" s="2"/>
      <c r="FS153" s="2"/>
      <c r="FT153" s="2"/>
      <c r="FU153" s="2"/>
      <c r="FV153" s="2"/>
      <c r="FW153" s="2"/>
      <c r="FX153" s="2"/>
      <c r="FY153" s="2"/>
      <c r="FZ153" s="2"/>
      <c r="GA153" s="2"/>
      <c r="GB153" s="2"/>
      <c r="GC153" s="2"/>
      <c r="GD153" s="2"/>
      <c r="GE153" s="2"/>
      <c r="GF153" s="2"/>
      <c r="GG153" s="2"/>
      <c r="GH153" s="2"/>
      <c r="GI153" s="2"/>
      <c r="GJ153" s="2"/>
      <c r="GK153" s="2"/>
      <c r="GL153" s="2"/>
      <c r="GM153" s="2"/>
      <c r="GN153" s="2"/>
      <c r="GO153" s="2"/>
      <c r="GP153" s="2"/>
      <c r="GQ153" s="2"/>
      <c r="GR153" s="2"/>
      <c r="GS153" s="2"/>
      <c r="GT153" s="2"/>
      <c r="GU153" s="2"/>
      <c r="GV153" s="2"/>
      <c r="GW153" s="2"/>
      <c r="GX153" s="2"/>
      <c r="GY153" s="2"/>
      <c r="GZ153" s="2"/>
      <c r="HA153" s="2"/>
      <c r="HB153" s="2"/>
      <c r="HC153" s="2"/>
      <c r="HD153" s="2"/>
      <c r="HE153" s="2"/>
      <c r="HF153" s="2"/>
      <c r="HG153" s="2"/>
      <c r="HH153" s="2"/>
      <c r="HI153" s="2"/>
      <c r="HJ153" s="2"/>
      <c r="HK153" s="2"/>
      <c r="HL153" s="2"/>
      <c r="HM153" s="2"/>
      <c r="HN153" s="2"/>
      <c r="HO153" s="2"/>
      <c r="HP153" s="2"/>
      <c r="HQ153" s="2"/>
      <c r="HR153" s="2"/>
      <c r="HS153" s="2"/>
      <c r="HT153" s="2"/>
      <c r="HU153" s="2"/>
      <c r="HV153" s="2"/>
      <c r="HW153" s="2"/>
      <c r="HX153" s="2"/>
      <c r="HY153" s="2"/>
      <c r="HZ153" s="2"/>
      <c r="IA153" s="2"/>
      <c r="IB153" s="2"/>
      <c r="IC153" s="2"/>
      <c r="ID153" s="2"/>
      <c r="IE153" s="2"/>
      <c r="IF153" s="2"/>
      <c r="IG153" s="2"/>
      <c r="IH153" s="2"/>
      <c r="II153" s="2"/>
      <c r="IJ153" s="2"/>
      <c r="IK153" s="2"/>
      <c r="IL153" s="2"/>
      <c r="IM153" s="2"/>
      <c r="IN153" s="2"/>
      <c r="IO153" s="2"/>
      <c r="IP153" s="2"/>
      <c r="IQ153" s="2"/>
      <c r="IR153" s="2"/>
      <c r="IS153" s="2"/>
      <c r="IT153" s="2"/>
      <c r="IU153" s="2"/>
      <c r="IV153" s="2"/>
    </row>
    <row r="154" spans="2:256" s="75" customFormat="1" ht="12.75" customHeight="1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  <c r="EQ154" s="2"/>
      <c r="ER154" s="2"/>
      <c r="ES154" s="2"/>
      <c r="ET154" s="2"/>
      <c r="EU154" s="2"/>
      <c r="EV154" s="2"/>
      <c r="EW154" s="2"/>
      <c r="EX154" s="2"/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/>
      <c r="FR154" s="2"/>
      <c r="FS154" s="2"/>
      <c r="FT154" s="2"/>
      <c r="FU154" s="2"/>
      <c r="FV154" s="2"/>
      <c r="FW154" s="2"/>
      <c r="FX154" s="2"/>
      <c r="FY154" s="2"/>
      <c r="FZ154" s="2"/>
      <c r="GA154" s="2"/>
      <c r="GB154" s="2"/>
      <c r="GC154" s="2"/>
      <c r="GD154" s="2"/>
      <c r="GE154" s="2"/>
      <c r="GF154" s="2"/>
      <c r="GG154" s="2"/>
      <c r="GH154" s="2"/>
      <c r="GI154" s="2"/>
      <c r="GJ154" s="2"/>
      <c r="GK154" s="2"/>
      <c r="GL154" s="2"/>
      <c r="GM154" s="2"/>
      <c r="GN154" s="2"/>
      <c r="GO154" s="2"/>
      <c r="GP154" s="2"/>
      <c r="GQ154" s="2"/>
      <c r="GR154" s="2"/>
      <c r="GS154" s="2"/>
      <c r="GT154" s="2"/>
      <c r="GU154" s="2"/>
      <c r="GV154" s="2"/>
      <c r="GW154" s="2"/>
      <c r="GX154" s="2"/>
      <c r="GY154" s="2"/>
      <c r="GZ154" s="2"/>
      <c r="HA154" s="2"/>
      <c r="HB154" s="2"/>
      <c r="HC154" s="2"/>
      <c r="HD154" s="2"/>
      <c r="HE154" s="2"/>
      <c r="HF154" s="2"/>
      <c r="HG154" s="2"/>
      <c r="HH154" s="2"/>
      <c r="HI154" s="2"/>
      <c r="HJ154" s="2"/>
      <c r="HK154" s="2"/>
      <c r="HL154" s="2"/>
      <c r="HM154" s="2"/>
      <c r="HN154" s="2"/>
      <c r="HO154" s="2"/>
      <c r="HP154" s="2"/>
      <c r="HQ154" s="2"/>
      <c r="HR154" s="2"/>
      <c r="HS154" s="2"/>
      <c r="HT154" s="2"/>
      <c r="HU154" s="2"/>
      <c r="HV154" s="2"/>
      <c r="HW154" s="2"/>
      <c r="HX154" s="2"/>
      <c r="HY154" s="2"/>
      <c r="HZ154" s="2"/>
      <c r="IA154" s="2"/>
      <c r="IB154" s="2"/>
      <c r="IC154" s="2"/>
      <c r="ID154" s="2"/>
      <c r="IE154" s="2"/>
      <c r="IF154" s="2"/>
      <c r="IG154" s="2"/>
      <c r="IH154" s="2"/>
      <c r="II154" s="2"/>
      <c r="IJ154" s="2"/>
      <c r="IK154" s="2"/>
      <c r="IL154" s="2"/>
      <c r="IM154" s="2"/>
      <c r="IN154" s="2"/>
      <c r="IO154" s="2"/>
      <c r="IP154" s="2"/>
      <c r="IQ154" s="2"/>
      <c r="IR154" s="2"/>
      <c r="IS154" s="2"/>
      <c r="IT154" s="2"/>
      <c r="IU154" s="2"/>
      <c r="IV154" s="2"/>
    </row>
    <row r="155" spans="2:256" s="75" customFormat="1" ht="12.75" customHeight="1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  <c r="EA155" s="2"/>
      <c r="EB155" s="2"/>
      <c r="EC155" s="2"/>
      <c r="ED155" s="2"/>
      <c r="EE155" s="2"/>
      <c r="EF155" s="2"/>
      <c r="EG155" s="2"/>
      <c r="EH155" s="2"/>
      <c r="EI155" s="2"/>
      <c r="EJ155" s="2"/>
      <c r="EK155" s="2"/>
      <c r="EL155" s="2"/>
      <c r="EM155" s="2"/>
      <c r="EN155" s="2"/>
      <c r="EO155" s="2"/>
      <c r="EP155" s="2"/>
      <c r="EQ155" s="2"/>
      <c r="ER155" s="2"/>
      <c r="ES155" s="2"/>
      <c r="ET155" s="2"/>
      <c r="EU155" s="2"/>
      <c r="EV155" s="2"/>
      <c r="EW155" s="2"/>
      <c r="EX155" s="2"/>
      <c r="EY155" s="2"/>
      <c r="EZ155" s="2"/>
      <c r="FA155" s="2"/>
      <c r="FB155" s="2"/>
      <c r="FC155" s="2"/>
      <c r="FD155" s="2"/>
      <c r="FE155" s="2"/>
      <c r="FF155" s="2"/>
      <c r="FG155" s="2"/>
      <c r="FH155" s="2"/>
      <c r="FI155" s="2"/>
      <c r="FJ155" s="2"/>
      <c r="FK155" s="2"/>
      <c r="FL155" s="2"/>
      <c r="FM155" s="2"/>
      <c r="FN155" s="2"/>
      <c r="FO155" s="2"/>
      <c r="FP155" s="2"/>
      <c r="FQ155" s="2"/>
      <c r="FR155" s="2"/>
      <c r="FS155" s="2"/>
      <c r="FT155" s="2"/>
      <c r="FU155" s="2"/>
      <c r="FV155" s="2"/>
      <c r="FW155" s="2"/>
      <c r="FX155" s="2"/>
      <c r="FY155" s="2"/>
      <c r="FZ155" s="2"/>
      <c r="GA155" s="2"/>
      <c r="GB155" s="2"/>
      <c r="GC155" s="2"/>
      <c r="GD155" s="2"/>
      <c r="GE155" s="2"/>
      <c r="GF155" s="2"/>
      <c r="GG155" s="2"/>
      <c r="GH155" s="2"/>
      <c r="GI155" s="2"/>
      <c r="GJ155" s="2"/>
      <c r="GK155" s="2"/>
      <c r="GL155" s="2"/>
      <c r="GM155" s="2"/>
      <c r="GN155" s="2"/>
      <c r="GO155" s="2"/>
      <c r="GP155" s="2"/>
      <c r="GQ155" s="2"/>
      <c r="GR155" s="2"/>
      <c r="GS155" s="2"/>
      <c r="GT155" s="2"/>
      <c r="GU155" s="2"/>
      <c r="GV155" s="2"/>
      <c r="GW155" s="2"/>
      <c r="GX155" s="2"/>
      <c r="GY155" s="2"/>
      <c r="GZ155" s="2"/>
      <c r="HA155" s="2"/>
      <c r="HB155" s="2"/>
      <c r="HC155" s="2"/>
      <c r="HD155" s="2"/>
      <c r="HE155" s="2"/>
      <c r="HF155" s="2"/>
      <c r="HG155" s="2"/>
      <c r="HH155" s="2"/>
      <c r="HI155" s="2"/>
      <c r="HJ155" s="2"/>
      <c r="HK155" s="2"/>
      <c r="HL155" s="2"/>
      <c r="HM155" s="2"/>
      <c r="HN155" s="2"/>
      <c r="HO155" s="2"/>
      <c r="HP155" s="2"/>
      <c r="HQ155" s="2"/>
      <c r="HR155" s="2"/>
      <c r="HS155" s="2"/>
      <c r="HT155" s="2"/>
      <c r="HU155" s="2"/>
      <c r="HV155" s="2"/>
      <c r="HW155" s="2"/>
      <c r="HX155" s="2"/>
      <c r="HY155" s="2"/>
      <c r="HZ155" s="2"/>
      <c r="IA155" s="2"/>
      <c r="IB155" s="2"/>
      <c r="IC155" s="2"/>
      <c r="ID155" s="2"/>
      <c r="IE155" s="2"/>
      <c r="IF155" s="2"/>
      <c r="IG155" s="2"/>
      <c r="IH155" s="2"/>
      <c r="II155" s="2"/>
      <c r="IJ155" s="2"/>
      <c r="IK155" s="2"/>
      <c r="IL155" s="2"/>
      <c r="IM155" s="2"/>
      <c r="IN155" s="2"/>
      <c r="IO155" s="2"/>
      <c r="IP155" s="2"/>
      <c r="IQ155" s="2"/>
      <c r="IR155" s="2"/>
      <c r="IS155" s="2"/>
      <c r="IT155" s="2"/>
      <c r="IU155" s="2"/>
      <c r="IV155" s="2"/>
    </row>
    <row r="156" spans="2:256" s="75" customFormat="1" ht="12.75" customHeight="1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  <c r="EC156" s="2"/>
      <c r="ED156" s="2"/>
      <c r="EE156" s="2"/>
      <c r="EF156" s="2"/>
      <c r="EG156" s="2"/>
      <c r="EH156" s="2"/>
      <c r="EI156" s="2"/>
      <c r="EJ156" s="2"/>
      <c r="EK156" s="2"/>
      <c r="EL156" s="2"/>
      <c r="EM156" s="2"/>
      <c r="EN156" s="2"/>
      <c r="EO156" s="2"/>
      <c r="EP156" s="2"/>
      <c r="EQ156" s="2"/>
      <c r="ER156" s="2"/>
      <c r="ES156" s="2"/>
      <c r="ET156" s="2"/>
      <c r="EU156" s="2"/>
      <c r="EV156" s="2"/>
      <c r="EW156" s="2"/>
      <c r="EX156" s="2"/>
      <c r="EY156" s="2"/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/>
      <c r="FR156" s="2"/>
      <c r="FS156" s="2"/>
      <c r="FT156" s="2"/>
      <c r="FU156" s="2"/>
      <c r="FV156" s="2"/>
      <c r="FW156" s="2"/>
      <c r="FX156" s="2"/>
      <c r="FY156" s="2"/>
      <c r="FZ156" s="2"/>
      <c r="GA156" s="2"/>
      <c r="GB156" s="2"/>
      <c r="GC156" s="2"/>
      <c r="GD156" s="2"/>
      <c r="GE156" s="2"/>
      <c r="GF156" s="2"/>
      <c r="GG156" s="2"/>
      <c r="GH156" s="2"/>
      <c r="GI156" s="2"/>
      <c r="GJ156" s="2"/>
      <c r="GK156" s="2"/>
      <c r="GL156" s="2"/>
      <c r="GM156" s="2"/>
      <c r="GN156" s="2"/>
      <c r="GO156" s="2"/>
      <c r="GP156" s="2"/>
      <c r="GQ156" s="2"/>
      <c r="GR156" s="2"/>
      <c r="GS156" s="2"/>
      <c r="GT156" s="2"/>
      <c r="GU156" s="2"/>
      <c r="GV156" s="2"/>
      <c r="GW156" s="2"/>
      <c r="GX156" s="2"/>
      <c r="GY156" s="2"/>
      <c r="GZ156" s="2"/>
      <c r="HA156" s="2"/>
      <c r="HB156" s="2"/>
      <c r="HC156" s="2"/>
      <c r="HD156" s="2"/>
      <c r="HE156" s="2"/>
      <c r="HF156" s="2"/>
      <c r="HG156" s="2"/>
      <c r="HH156" s="2"/>
      <c r="HI156" s="2"/>
      <c r="HJ156" s="2"/>
      <c r="HK156" s="2"/>
      <c r="HL156" s="2"/>
      <c r="HM156" s="2"/>
      <c r="HN156" s="2"/>
      <c r="HO156" s="2"/>
      <c r="HP156" s="2"/>
      <c r="HQ156" s="2"/>
      <c r="HR156" s="2"/>
      <c r="HS156" s="2"/>
      <c r="HT156" s="2"/>
      <c r="HU156" s="2"/>
      <c r="HV156" s="2"/>
      <c r="HW156" s="2"/>
      <c r="HX156" s="2"/>
      <c r="HY156" s="2"/>
      <c r="HZ156" s="2"/>
      <c r="IA156" s="2"/>
      <c r="IB156" s="2"/>
      <c r="IC156" s="2"/>
      <c r="ID156" s="2"/>
      <c r="IE156" s="2"/>
      <c r="IF156" s="2"/>
      <c r="IG156" s="2"/>
      <c r="IH156" s="2"/>
      <c r="II156" s="2"/>
      <c r="IJ156" s="2"/>
      <c r="IK156" s="2"/>
      <c r="IL156" s="2"/>
      <c r="IM156" s="2"/>
      <c r="IN156" s="2"/>
      <c r="IO156" s="2"/>
      <c r="IP156" s="2"/>
      <c r="IQ156" s="2"/>
      <c r="IR156" s="2"/>
      <c r="IS156" s="2"/>
      <c r="IT156" s="2"/>
      <c r="IU156" s="2"/>
      <c r="IV156" s="2"/>
    </row>
    <row r="157" spans="2:256" s="75" customFormat="1" ht="12.75" customHeight="1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  <c r="EC157" s="2"/>
      <c r="ED157" s="2"/>
      <c r="EE157" s="2"/>
      <c r="EF157" s="2"/>
      <c r="EG157" s="2"/>
      <c r="EH157" s="2"/>
      <c r="EI157" s="2"/>
      <c r="EJ157" s="2"/>
      <c r="EK157" s="2"/>
      <c r="EL157" s="2"/>
      <c r="EM157" s="2"/>
      <c r="EN157" s="2"/>
      <c r="EO157" s="2"/>
      <c r="EP157" s="2"/>
      <c r="EQ157" s="2"/>
      <c r="ER157" s="2"/>
      <c r="ES157" s="2"/>
      <c r="ET157" s="2"/>
      <c r="EU157" s="2"/>
      <c r="EV157" s="2"/>
      <c r="EW157" s="2"/>
      <c r="EX157" s="2"/>
      <c r="EY157" s="2"/>
      <c r="EZ157" s="2"/>
      <c r="FA157" s="2"/>
      <c r="FB157" s="2"/>
      <c r="FC157" s="2"/>
      <c r="FD157" s="2"/>
      <c r="FE157" s="2"/>
      <c r="FF157" s="2"/>
      <c r="FG157" s="2"/>
      <c r="FH157" s="2"/>
      <c r="FI157" s="2"/>
      <c r="FJ157" s="2"/>
      <c r="FK157" s="2"/>
      <c r="FL157" s="2"/>
      <c r="FM157" s="2"/>
      <c r="FN157" s="2"/>
      <c r="FO157" s="2"/>
      <c r="FP157" s="2"/>
      <c r="FQ157" s="2"/>
      <c r="FR157" s="2"/>
      <c r="FS157" s="2"/>
      <c r="FT157" s="2"/>
      <c r="FU157" s="2"/>
      <c r="FV157" s="2"/>
      <c r="FW157" s="2"/>
      <c r="FX157" s="2"/>
      <c r="FY157" s="2"/>
      <c r="FZ157" s="2"/>
      <c r="GA157" s="2"/>
      <c r="GB157" s="2"/>
      <c r="GC157" s="2"/>
      <c r="GD157" s="2"/>
      <c r="GE157" s="2"/>
      <c r="GF157" s="2"/>
      <c r="GG157" s="2"/>
      <c r="GH157" s="2"/>
      <c r="GI157" s="2"/>
      <c r="GJ157" s="2"/>
      <c r="GK157" s="2"/>
      <c r="GL157" s="2"/>
      <c r="GM157" s="2"/>
      <c r="GN157" s="2"/>
      <c r="GO157" s="2"/>
      <c r="GP157" s="2"/>
      <c r="GQ157" s="2"/>
      <c r="GR157" s="2"/>
      <c r="GS157" s="2"/>
      <c r="GT157" s="2"/>
      <c r="GU157" s="2"/>
      <c r="GV157" s="2"/>
      <c r="GW157" s="2"/>
      <c r="GX157" s="2"/>
      <c r="GY157" s="2"/>
      <c r="GZ157" s="2"/>
      <c r="HA157" s="2"/>
      <c r="HB157" s="2"/>
      <c r="HC157" s="2"/>
      <c r="HD157" s="2"/>
      <c r="HE157" s="2"/>
      <c r="HF157" s="2"/>
      <c r="HG157" s="2"/>
      <c r="HH157" s="2"/>
      <c r="HI157" s="2"/>
      <c r="HJ157" s="2"/>
      <c r="HK157" s="2"/>
      <c r="HL157" s="2"/>
      <c r="HM157" s="2"/>
      <c r="HN157" s="2"/>
      <c r="HO157" s="2"/>
      <c r="HP157" s="2"/>
      <c r="HQ157" s="2"/>
      <c r="HR157" s="2"/>
      <c r="HS157" s="2"/>
      <c r="HT157" s="2"/>
      <c r="HU157" s="2"/>
      <c r="HV157" s="2"/>
      <c r="HW157" s="2"/>
      <c r="HX157" s="2"/>
      <c r="HY157" s="2"/>
      <c r="HZ157" s="2"/>
      <c r="IA157" s="2"/>
      <c r="IB157" s="2"/>
      <c r="IC157" s="2"/>
      <c r="ID157" s="2"/>
      <c r="IE157" s="2"/>
      <c r="IF157" s="2"/>
      <c r="IG157" s="2"/>
      <c r="IH157" s="2"/>
      <c r="II157" s="2"/>
      <c r="IJ157" s="2"/>
      <c r="IK157" s="2"/>
      <c r="IL157" s="2"/>
      <c r="IM157" s="2"/>
      <c r="IN157" s="2"/>
      <c r="IO157" s="2"/>
      <c r="IP157" s="2"/>
      <c r="IQ157" s="2"/>
      <c r="IR157" s="2"/>
      <c r="IS157" s="2"/>
      <c r="IT157" s="2"/>
      <c r="IU157" s="2"/>
      <c r="IV157" s="2"/>
    </row>
    <row r="158" spans="2:256" s="75" customFormat="1" ht="12.75" customHeight="1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  <c r="EA158" s="2"/>
      <c r="EB158" s="2"/>
      <c r="EC158" s="2"/>
      <c r="ED158" s="2"/>
      <c r="EE158" s="2"/>
      <c r="EF158" s="2"/>
      <c r="EG158" s="2"/>
      <c r="EH158" s="2"/>
      <c r="EI158" s="2"/>
      <c r="EJ158" s="2"/>
      <c r="EK158" s="2"/>
      <c r="EL158" s="2"/>
      <c r="EM158" s="2"/>
      <c r="EN158" s="2"/>
      <c r="EO158" s="2"/>
      <c r="EP158" s="2"/>
      <c r="EQ158" s="2"/>
      <c r="ER158" s="2"/>
      <c r="ES158" s="2"/>
      <c r="ET158" s="2"/>
      <c r="EU158" s="2"/>
      <c r="EV158" s="2"/>
      <c r="EW158" s="2"/>
      <c r="EX158" s="2"/>
      <c r="EY158" s="2"/>
      <c r="EZ158" s="2"/>
      <c r="FA158" s="2"/>
      <c r="FB158" s="2"/>
      <c r="FC158" s="2"/>
      <c r="FD158" s="2"/>
      <c r="FE158" s="2"/>
      <c r="FF158" s="2"/>
      <c r="FG158" s="2"/>
      <c r="FH158" s="2"/>
      <c r="FI158" s="2"/>
      <c r="FJ158" s="2"/>
      <c r="FK158" s="2"/>
      <c r="FL158" s="2"/>
      <c r="FM158" s="2"/>
      <c r="FN158" s="2"/>
      <c r="FO158" s="2"/>
      <c r="FP158" s="2"/>
      <c r="FQ158" s="2"/>
      <c r="FR158" s="2"/>
      <c r="FS158" s="2"/>
      <c r="FT158" s="2"/>
      <c r="FU158" s="2"/>
      <c r="FV158" s="2"/>
      <c r="FW158" s="2"/>
      <c r="FX158" s="2"/>
      <c r="FY158" s="2"/>
      <c r="FZ158" s="2"/>
      <c r="GA158" s="2"/>
      <c r="GB158" s="2"/>
      <c r="GC158" s="2"/>
      <c r="GD158" s="2"/>
      <c r="GE158" s="2"/>
      <c r="GF158" s="2"/>
      <c r="GG158" s="2"/>
      <c r="GH158" s="2"/>
      <c r="GI158" s="2"/>
      <c r="GJ158" s="2"/>
      <c r="GK158" s="2"/>
      <c r="GL158" s="2"/>
      <c r="GM158" s="2"/>
      <c r="GN158" s="2"/>
      <c r="GO158" s="2"/>
      <c r="GP158" s="2"/>
      <c r="GQ158" s="2"/>
      <c r="GR158" s="2"/>
      <c r="GS158" s="2"/>
      <c r="GT158" s="2"/>
      <c r="GU158" s="2"/>
      <c r="GV158" s="2"/>
      <c r="GW158" s="2"/>
      <c r="GX158" s="2"/>
      <c r="GY158" s="2"/>
      <c r="GZ158" s="2"/>
      <c r="HA158" s="2"/>
      <c r="HB158" s="2"/>
      <c r="HC158" s="2"/>
      <c r="HD158" s="2"/>
      <c r="HE158" s="2"/>
      <c r="HF158" s="2"/>
      <c r="HG158" s="2"/>
      <c r="HH158" s="2"/>
      <c r="HI158" s="2"/>
      <c r="HJ158" s="2"/>
      <c r="HK158" s="2"/>
      <c r="HL158" s="2"/>
      <c r="HM158" s="2"/>
      <c r="HN158" s="2"/>
      <c r="HO158" s="2"/>
      <c r="HP158" s="2"/>
      <c r="HQ158" s="2"/>
      <c r="HR158" s="2"/>
      <c r="HS158" s="2"/>
      <c r="HT158" s="2"/>
      <c r="HU158" s="2"/>
      <c r="HV158" s="2"/>
      <c r="HW158" s="2"/>
      <c r="HX158" s="2"/>
      <c r="HY158" s="2"/>
      <c r="HZ158" s="2"/>
      <c r="IA158" s="2"/>
      <c r="IB158" s="2"/>
      <c r="IC158" s="2"/>
      <c r="ID158" s="2"/>
      <c r="IE158" s="2"/>
      <c r="IF158" s="2"/>
      <c r="IG158" s="2"/>
      <c r="IH158" s="2"/>
      <c r="II158" s="2"/>
      <c r="IJ158" s="2"/>
      <c r="IK158" s="2"/>
      <c r="IL158" s="2"/>
      <c r="IM158" s="2"/>
      <c r="IN158" s="2"/>
      <c r="IO158" s="2"/>
      <c r="IP158" s="2"/>
      <c r="IQ158" s="2"/>
      <c r="IR158" s="2"/>
      <c r="IS158" s="2"/>
      <c r="IT158" s="2"/>
      <c r="IU158" s="2"/>
      <c r="IV158" s="2"/>
    </row>
    <row r="159" spans="2:256" s="75" customFormat="1" ht="12.75" customHeight="1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  <c r="EA159" s="2"/>
      <c r="EB159" s="2"/>
      <c r="EC159" s="2"/>
      <c r="ED159" s="2"/>
      <c r="EE159" s="2"/>
      <c r="EF159" s="2"/>
      <c r="EG159" s="2"/>
      <c r="EH159" s="2"/>
      <c r="EI159" s="2"/>
      <c r="EJ159" s="2"/>
      <c r="EK159" s="2"/>
      <c r="EL159" s="2"/>
      <c r="EM159" s="2"/>
      <c r="EN159" s="2"/>
      <c r="EO159" s="2"/>
      <c r="EP159" s="2"/>
      <c r="EQ159" s="2"/>
      <c r="ER159" s="2"/>
      <c r="ES159" s="2"/>
      <c r="ET159" s="2"/>
      <c r="EU159" s="2"/>
      <c r="EV159" s="2"/>
      <c r="EW159" s="2"/>
      <c r="EX159" s="2"/>
      <c r="EY159" s="2"/>
      <c r="EZ159" s="2"/>
      <c r="FA159" s="2"/>
      <c r="FB159" s="2"/>
      <c r="FC159" s="2"/>
      <c r="FD159" s="2"/>
      <c r="FE159" s="2"/>
      <c r="FF159" s="2"/>
      <c r="FG159" s="2"/>
      <c r="FH159" s="2"/>
      <c r="FI159" s="2"/>
      <c r="FJ159" s="2"/>
      <c r="FK159" s="2"/>
      <c r="FL159" s="2"/>
      <c r="FM159" s="2"/>
      <c r="FN159" s="2"/>
      <c r="FO159" s="2"/>
      <c r="FP159" s="2"/>
      <c r="FQ159" s="2"/>
      <c r="FR159" s="2"/>
      <c r="FS159" s="2"/>
      <c r="FT159" s="2"/>
      <c r="FU159" s="2"/>
      <c r="FV159" s="2"/>
      <c r="FW159" s="2"/>
      <c r="FX159" s="2"/>
      <c r="FY159" s="2"/>
      <c r="FZ159" s="2"/>
      <c r="GA159" s="2"/>
      <c r="GB159" s="2"/>
      <c r="GC159" s="2"/>
      <c r="GD159" s="2"/>
      <c r="GE159" s="2"/>
      <c r="GF159" s="2"/>
      <c r="GG159" s="2"/>
      <c r="GH159" s="2"/>
      <c r="GI159" s="2"/>
      <c r="GJ159" s="2"/>
      <c r="GK159" s="2"/>
      <c r="GL159" s="2"/>
      <c r="GM159" s="2"/>
      <c r="GN159" s="2"/>
      <c r="GO159" s="2"/>
      <c r="GP159" s="2"/>
      <c r="GQ159" s="2"/>
      <c r="GR159" s="2"/>
      <c r="GS159" s="2"/>
      <c r="GT159" s="2"/>
      <c r="GU159" s="2"/>
      <c r="GV159" s="2"/>
      <c r="GW159" s="2"/>
      <c r="GX159" s="2"/>
      <c r="GY159" s="2"/>
      <c r="GZ159" s="2"/>
      <c r="HA159" s="2"/>
      <c r="HB159" s="2"/>
      <c r="HC159" s="2"/>
      <c r="HD159" s="2"/>
      <c r="HE159" s="2"/>
      <c r="HF159" s="2"/>
      <c r="HG159" s="2"/>
      <c r="HH159" s="2"/>
      <c r="HI159" s="2"/>
      <c r="HJ159" s="2"/>
      <c r="HK159" s="2"/>
      <c r="HL159" s="2"/>
      <c r="HM159" s="2"/>
      <c r="HN159" s="2"/>
      <c r="HO159" s="2"/>
      <c r="HP159" s="2"/>
      <c r="HQ159" s="2"/>
      <c r="HR159" s="2"/>
      <c r="HS159" s="2"/>
      <c r="HT159" s="2"/>
      <c r="HU159" s="2"/>
      <c r="HV159" s="2"/>
      <c r="HW159" s="2"/>
      <c r="HX159" s="2"/>
      <c r="HY159" s="2"/>
      <c r="HZ159" s="2"/>
      <c r="IA159" s="2"/>
      <c r="IB159" s="2"/>
      <c r="IC159" s="2"/>
      <c r="ID159" s="2"/>
      <c r="IE159" s="2"/>
      <c r="IF159" s="2"/>
      <c r="IG159" s="2"/>
      <c r="IH159" s="2"/>
      <c r="II159" s="2"/>
      <c r="IJ159" s="2"/>
      <c r="IK159" s="2"/>
      <c r="IL159" s="2"/>
      <c r="IM159" s="2"/>
      <c r="IN159" s="2"/>
      <c r="IO159" s="2"/>
      <c r="IP159" s="2"/>
      <c r="IQ159" s="2"/>
      <c r="IR159" s="2"/>
      <c r="IS159" s="2"/>
      <c r="IT159" s="2"/>
      <c r="IU159" s="2"/>
      <c r="IV159" s="2"/>
    </row>
    <row r="160" spans="2:256" s="75" customFormat="1" ht="12.75" customHeight="1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  <c r="EA160" s="2"/>
      <c r="EB160" s="2"/>
      <c r="EC160" s="2"/>
      <c r="ED160" s="2"/>
      <c r="EE160" s="2"/>
      <c r="EF160" s="2"/>
      <c r="EG160" s="2"/>
      <c r="EH160" s="2"/>
      <c r="EI160" s="2"/>
      <c r="EJ160" s="2"/>
      <c r="EK160" s="2"/>
      <c r="EL160" s="2"/>
      <c r="EM160" s="2"/>
      <c r="EN160" s="2"/>
      <c r="EO160" s="2"/>
      <c r="EP160" s="2"/>
      <c r="EQ160" s="2"/>
      <c r="ER160" s="2"/>
      <c r="ES160" s="2"/>
      <c r="ET160" s="2"/>
      <c r="EU160" s="2"/>
      <c r="EV160" s="2"/>
      <c r="EW160" s="2"/>
      <c r="EX160" s="2"/>
      <c r="EY160" s="2"/>
      <c r="EZ160" s="2"/>
      <c r="FA160" s="2"/>
      <c r="FB160" s="2"/>
      <c r="FC160" s="2"/>
      <c r="FD160" s="2"/>
      <c r="FE160" s="2"/>
      <c r="FF160" s="2"/>
      <c r="FG160" s="2"/>
      <c r="FH160" s="2"/>
      <c r="FI160" s="2"/>
      <c r="FJ160" s="2"/>
      <c r="FK160" s="2"/>
      <c r="FL160" s="2"/>
      <c r="FM160" s="2"/>
      <c r="FN160" s="2"/>
      <c r="FO160" s="2"/>
      <c r="FP160" s="2"/>
      <c r="FQ160" s="2"/>
      <c r="FR160" s="2"/>
      <c r="FS160" s="2"/>
      <c r="FT160" s="2"/>
      <c r="FU160" s="2"/>
      <c r="FV160" s="2"/>
      <c r="FW160" s="2"/>
      <c r="FX160" s="2"/>
      <c r="FY160" s="2"/>
      <c r="FZ160" s="2"/>
      <c r="GA160" s="2"/>
      <c r="GB160" s="2"/>
      <c r="GC160" s="2"/>
      <c r="GD160" s="2"/>
      <c r="GE160" s="2"/>
      <c r="GF160" s="2"/>
      <c r="GG160" s="2"/>
      <c r="GH160" s="2"/>
      <c r="GI160" s="2"/>
      <c r="GJ160" s="2"/>
      <c r="GK160" s="2"/>
      <c r="GL160" s="2"/>
      <c r="GM160" s="2"/>
      <c r="GN160" s="2"/>
      <c r="GO160" s="2"/>
      <c r="GP160" s="2"/>
      <c r="GQ160" s="2"/>
      <c r="GR160" s="2"/>
      <c r="GS160" s="2"/>
      <c r="GT160" s="2"/>
      <c r="GU160" s="2"/>
      <c r="GV160" s="2"/>
      <c r="GW160" s="2"/>
      <c r="GX160" s="2"/>
      <c r="GY160" s="2"/>
      <c r="GZ160" s="2"/>
      <c r="HA160" s="2"/>
      <c r="HB160" s="2"/>
      <c r="HC160" s="2"/>
      <c r="HD160" s="2"/>
      <c r="HE160" s="2"/>
      <c r="HF160" s="2"/>
      <c r="HG160" s="2"/>
      <c r="HH160" s="2"/>
      <c r="HI160" s="2"/>
      <c r="HJ160" s="2"/>
      <c r="HK160" s="2"/>
      <c r="HL160" s="2"/>
      <c r="HM160" s="2"/>
      <c r="HN160" s="2"/>
      <c r="HO160" s="2"/>
      <c r="HP160" s="2"/>
      <c r="HQ160" s="2"/>
      <c r="HR160" s="2"/>
      <c r="HS160" s="2"/>
      <c r="HT160" s="2"/>
      <c r="HU160" s="2"/>
      <c r="HV160" s="2"/>
      <c r="HW160" s="2"/>
      <c r="HX160" s="2"/>
      <c r="HY160" s="2"/>
      <c r="HZ160" s="2"/>
      <c r="IA160" s="2"/>
      <c r="IB160" s="2"/>
      <c r="IC160" s="2"/>
      <c r="ID160" s="2"/>
      <c r="IE160" s="2"/>
      <c r="IF160" s="2"/>
      <c r="IG160" s="2"/>
      <c r="IH160" s="2"/>
      <c r="II160" s="2"/>
      <c r="IJ160" s="2"/>
      <c r="IK160" s="2"/>
      <c r="IL160" s="2"/>
      <c r="IM160" s="2"/>
      <c r="IN160" s="2"/>
      <c r="IO160" s="2"/>
      <c r="IP160" s="2"/>
      <c r="IQ160" s="2"/>
      <c r="IR160" s="2"/>
      <c r="IS160" s="2"/>
      <c r="IT160" s="2"/>
      <c r="IU160" s="2"/>
      <c r="IV160" s="2"/>
    </row>
    <row r="161" spans="2:256" s="75" customFormat="1" ht="12.75" customHeight="1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  <c r="EB161" s="2"/>
      <c r="EC161" s="2"/>
      <c r="ED161" s="2"/>
      <c r="EE161" s="2"/>
      <c r="EF161" s="2"/>
      <c r="EG161" s="2"/>
      <c r="EH161" s="2"/>
      <c r="EI161" s="2"/>
      <c r="EJ161" s="2"/>
      <c r="EK161" s="2"/>
      <c r="EL161" s="2"/>
      <c r="EM161" s="2"/>
      <c r="EN161" s="2"/>
      <c r="EO161" s="2"/>
      <c r="EP161" s="2"/>
      <c r="EQ161" s="2"/>
      <c r="ER161" s="2"/>
      <c r="ES161" s="2"/>
      <c r="ET161" s="2"/>
      <c r="EU161" s="2"/>
      <c r="EV161" s="2"/>
      <c r="EW161" s="2"/>
      <c r="EX161" s="2"/>
      <c r="EY161" s="2"/>
      <c r="EZ161" s="2"/>
      <c r="FA161" s="2"/>
      <c r="FB161" s="2"/>
      <c r="FC161" s="2"/>
      <c r="FD161" s="2"/>
      <c r="FE161" s="2"/>
      <c r="FF161" s="2"/>
      <c r="FG161" s="2"/>
      <c r="FH161" s="2"/>
      <c r="FI161" s="2"/>
      <c r="FJ161" s="2"/>
      <c r="FK161" s="2"/>
      <c r="FL161" s="2"/>
      <c r="FM161" s="2"/>
      <c r="FN161" s="2"/>
      <c r="FO161" s="2"/>
      <c r="FP161" s="2"/>
      <c r="FQ161" s="2"/>
      <c r="FR161" s="2"/>
      <c r="FS161" s="2"/>
      <c r="FT161" s="2"/>
      <c r="FU161" s="2"/>
      <c r="FV161" s="2"/>
      <c r="FW161" s="2"/>
      <c r="FX161" s="2"/>
      <c r="FY161" s="2"/>
      <c r="FZ161" s="2"/>
      <c r="GA161" s="2"/>
      <c r="GB161" s="2"/>
      <c r="GC161" s="2"/>
      <c r="GD161" s="2"/>
      <c r="GE161" s="2"/>
      <c r="GF161" s="2"/>
      <c r="GG161" s="2"/>
      <c r="GH161" s="2"/>
      <c r="GI161" s="2"/>
      <c r="GJ161" s="2"/>
      <c r="GK161" s="2"/>
      <c r="GL161" s="2"/>
      <c r="GM161" s="2"/>
      <c r="GN161" s="2"/>
      <c r="GO161" s="2"/>
      <c r="GP161" s="2"/>
      <c r="GQ161" s="2"/>
      <c r="GR161" s="2"/>
      <c r="GS161" s="2"/>
      <c r="GT161" s="2"/>
      <c r="GU161" s="2"/>
      <c r="GV161" s="2"/>
      <c r="GW161" s="2"/>
      <c r="GX161" s="2"/>
      <c r="GY161" s="2"/>
      <c r="GZ161" s="2"/>
      <c r="HA161" s="2"/>
      <c r="HB161" s="2"/>
      <c r="HC161" s="2"/>
      <c r="HD161" s="2"/>
      <c r="HE161" s="2"/>
      <c r="HF161" s="2"/>
      <c r="HG161" s="2"/>
      <c r="HH161" s="2"/>
      <c r="HI161" s="2"/>
      <c r="HJ161" s="2"/>
      <c r="HK161" s="2"/>
      <c r="HL161" s="2"/>
      <c r="HM161" s="2"/>
      <c r="HN161" s="2"/>
      <c r="HO161" s="2"/>
      <c r="HP161" s="2"/>
      <c r="HQ161" s="2"/>
      <c r="HR161" s="2"/>
      <c r="HS161" s="2"/>
      <c r="HT161" s="2"/>
      <c r="HU161" s="2"/>
      <c r="HV161" s="2"/>
      <c r="HW161" s="2"/>
      <c r="HX161" s="2"/>
      <c r="HY161" s="2"/>
      <c r="HZ161" s="2"/>
      <c r="IA161" s="2"/>
      <c r="IB161" s="2"/>
      <c r="IC161" s="2"/>
      <c r="ID161" s="2"/>
      <c r="IE161" s="2"/>
      <c r="IF161" s="2"/>
      <c r="IG161" s="2"/>
      <c r="IH161" s="2"/>
      <c r="II161" s="2"/>
      <c r="IJ161" s="2"/>
      <c r="IK161" s="2"/>
      <c r="IL161" s="2"/>
      <c r="IM161" s="2"/>
      <c r="IN161" s="2"/>
      <c r="IO161" s="2"/>
      <c r="IP161" s="2"/>
      <c r="IQ161" s="2"/>
      <c r="IR161" s="2"/>
      <c r="IS161" s="2"/>
      <c r="IT161" s="2"/>
      <c r="IU161" s="2"/>
      <c r="IV161" s="2"/>
    </row>
    <row r="162" spans="2:256" s="75" customFormat="1" ht="12.75" customHeight="1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  <c r="EC162" s="2"/>
      <c r="ED162" s="2"/>
      <c r="EE162" s="2"/>
      <c r="EF162" s="2"/>
      <c r="EG162" s="2"/>
      <c r="EH162" s="2"/>
      <c r="EI162" s="2"/>
      <c r="EJ162" s="2"/>
      <c r="EK162" s="2"/>
      <c r="EL162" s="2"/>
      <c r="EM162" s="2"/>
      <c r="EN162" s="2"/>
      <c r="EO162" s="2"/>
      <c r="EP162" s="2"/>
      <c r="EQ162" s="2"/>
      <c r="ER162" s="2"/>
      <c r="ES162" s="2"/>
      <c r="ET162" s="2"/>
      <c r="EU162" s="2"/>
      <c r="EV162" s="2"/>
      <c r="EW162" s="2"/>
      <c r="EX162" s="2"/>
      <c r="EY162" s="2"/>
      <c r="EZ162" s="2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  <c r="FQ162" s="2"/>
      <c r="FR162" s="2"/>
      <c r="FS162" s="2"/>
      <c r="FT162" s="2"/>
      <c r="FU162" s="2"/>
      <c r="FV162" s="2"/>
      <c r="FW162" s="2"/>
      <c r="FX162" s="2"/>
      <c r="FY162" s="2"/>
      <c r="FZ162" s="2"/>
      <c r="GA162" s="2"/>
      <c r="GB162" s="2"/>
      <c r="GC162" s="2"/>
      <c r="GD162" s="2"/>
      <c r="GE162" s="2"/>
      <c r="GF162" s="2"/>
      <c r="GG162" s="2"/>
      <c r="GH162" s="2"/>
      <c r="GI162" s="2"/>
      <c r="GJ162" s="2"/>
      <c r="GK162" s="2"/>
      <c r="GL162" s="2"/>
      <c r="GM162" s="2"/>
      <c r="GN162" s="2"/>
      <c r="GO162" s="2"/>
      <c r="GP162" s="2"/>
      <c r="GQ162" s="2"/>
      <c r="GR162" s="2"/>
      <c r="GS162" s="2"/>
      <c r="GT162" s="2"/>
      <c r="GU162" s="2"/>
      <c r="GV162" s="2"/>
      <c r="GW162" s="2"/>
      <c r="GX162" s="2"/>
      <c r="GY162" s="2"/>
      <c r="GZ162" s="2"/>
      <c r="HA162" s="2"/>
      <c r="HB162" s="2"/>
      <c r="HC162" s="2"/>
      <c r="HD162" s="2"/>
      <c r="HE162" s="2"/>
      <c r="HF162" s="2"/>
      <c r="HG162" s="2"/>
      <c r="HH162" s="2"/>
      <c r="HI162" s="2"/>
      <c r="HJ162" s="2"/>
      <c r="HK162" s="2"/>
      <c r="HL162" s="2"/>
      <c r="HM162" s="2"/>
      <c r="HN162" s="2"/>
      <c r="HO162" s="2"/>
      <c r="HP162" s="2"/>
      <c r="HQ162" s="2"/>
      <c r="HR162" s="2"/>
      <c r="HS162" s="2"/>
      <c r="HT162" s="2"/>
      <c r="HU162" s="2"/>
      <c r="HV162" s="2"/>
      <c r="HW162" s="2"/>
      <c r="HX162" s="2"/>
      <c r="HY162" s="2"/>
      <c r="HZ162" s="2"/>
      <c r="IA162" s="2"/>
      <c r="IB162" s="2"/>
      <c r="IC162" s="2"/>
      <c r="ID162" s="2"/>
      <c r="IE162" s="2"/>
      <c r="IF162" s="2"/>
      <c r="IG162" s="2"/>
      <c r="IH162" s="2"/>
      <c r="II162" s="2"/>
      <c r="IJ162" s="2"/>
      <c r="IK162" s="2"/>
      <c r="IL162" s="2"/>
      <c r="IM162" s="2"/>
      <c r="IN162" s="2"/>
      <c r="IO162" s="2"/>
      <c r="IP162" s="2"/>
      <c r="IQ162" s="2"/>
      <c r="IR162" s="2"/>
      <c r="IS162" s="2"/>
      <c r="IT162" s="2"/>
      <c r="IU162" s="2"/>
      <c r="IV162" s="2"/>
    </row>
    <row r="163" spans="2:256" s="75" customFormat="1" ht="12.75" customHeight="1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  <c r="EC163" s="2"/>
      <c r="ED163" s="2"/>
      <c r="EE163" s="2"/>
      <c r="EF163" s="2"/>
      <c r="EG163" s="2"/>
      <c r="EH163" s="2"/>
      <c r="EI163" s="2"/>
      <c r="EJ163" s="2"/>
      <c r="EK163" s="2"/>
      <c r="EL163" s="2"/>
      <c r="EM163" s="2"/>
      <c r="EN163" s="2"/>
      <c r="EO163" s="2"/>
      <c r="EP163" s="2"/>
      <c r="EQ163" s="2"/>
      <c r="ER163" s="2"/>
      <c r="ES163" s="2"/>
      <c r="ET163" s="2"/>
      <c r="EU163" s="2"/>
      <c r="EV163" s="2"/>
      <c r="EW163" s="2"/>
      <c r="EX163" s="2"/>
      <c r="EY163" s="2"/>
      <c r="EZ163" s="2"/>
      <c r="FA163" s="2"/>
      <c r="FB163" s="2"/>
      <c r="FC163" s="2"/>
      <c r="FD163" s="2"/>
      <c r="FE163" s="2"/>
      <c r="FF163" s="2"/>
      <c r="FG163" s="2"/>
      <c r="FH163" s="2"/>
      <c r="FI163" s="2"/>
      <c r="FJ163" s="2"/>
      <c r="FK163" s="2"/>
      <c r="FL163" s="2"/>
      <c r="FM163" s="2"/>
      <c r="FN163" s="2"/>
      <c r="FO163" s="2"/>
      <c r="FP163" s="2"/>
      <c r="FQ163" s="2"/>
      <c r="FR163" s="2"/>
      <c r="FS163" s="2"/>
      <c r="FT163" s="2"/>
      <c r="FU163" s="2"/>
      <c r="FV163" s="2"/>
      <c r="FW163" s="2"/>
      <c r="FX163" s="2"/>
      <c r="FY163" s="2"/>
      <c r="FZ163" s="2"/>
      <c r="GA163" s="2"/>
      <c r="GB163" s="2"/>
      <c r="GC163" s="2"/>
      <c r="GD163" s="2"/>
      <c r="GE163" s="2"/>
      <c r="GF163" s="2"/>
      <c r="GG163" s="2"/>
      <c r="GH163" s="2"/>
      <c r="GI163" s="2"/>
      <c r="GJ163" s="2"/>
      <c r="GK163" s="2"/>
      <c r="GL163" s="2"/>
      <c r="GM163" s="2"/>
      <c r="GN163" s="2"/>
      <c r="GO163" s="2"/>
      <c r="GP163" s="2"/>
      <c r="GQ163" s="2"/>
      <c r="GR163" s="2"/>
      <c r="GS163" s="2"/>
      <c r="GT163" s="2"/>
      <c r="GU163" s="2"/>
      <c r="GV163" s="2"/>
      <c r="GW163" s="2"/>
      <c r="GX163" s="2"/>
      <c r="GY163" s="2"/>
      <c r="GZ163" s="2"/>
      <c r="HA163" s="2"/>
      <c r="HB163" s="2"/>
      <c r="HC163" s="2"/>
      <c r="HD163" s="2"/>
      <c r="HE163" s="2"/>
      <c r="HF163" s="2"/>
      <c r="HG163" s="2"/>
      <c r="HH163" s="2"/>
      <c r="HI163" s="2"/>
      <c r="HJ163" s="2"/>
      <c r="HK163" s="2"/>
      <c r="HL163" s="2"/>
      <c r="HM163" s="2"/>
      <c r="HN163" s="2"/>
      <c r="HO163" s="2"/>
      <c r="HP163" s="2"/>
      <c r="HQ163" s="2"/>
      <c r="HR163" s="2"/>
      <c r="HS163" s="2"/>
      <c r="HT163" s="2"/>
      <c r="HU163" s="2"/>
      <c r="HV163" s="2"/>
      <c r="HW163" s="2"/>
      <c r="HX163" s="2"/>
      <c r="HY163" s="2"/>
      <c r="HZ163" s="2"/>
      <c r="IA163" s="2"/>
      <c r="IB163" s="2"/>
      <c r="IC163" s="2"/>
      <c r="ID163" s="2"/>
      <c r="IE163" s="2"/>
      <c r="IF163" s="2"/>
      <c r="IG163" s="2"/>
      <c r="IH163" s="2"/>
      <c r="II163" s="2"/>
      <c r="IJ163" s="2"/>
      <c r="IK163" s="2"/>
      <c r="IL163" s="2"/>
      <c r="IM163" s="2"/>
      <c r="IN163" s="2"/>
      <c r="IO163" s="2"/>
      <c r="IP163" s="2"/>
      <c r="IQ163" s="2"/>
      <c r="IR163" s="2"/>
      <c r="IS163" s="2"/>
      <c r="IT163" s="2"/>
      <c r="IU163" s="2"/>
      <c r="IV163" s="2"/>
    </row>
    <row r="164" spans="2:256" s="75" customFormat="1" ht="12.75" customHeight="1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2"/>
      <c r="ED164" s="2"/>
      <c r="EE164" s="2"/>
      <c r="EF164" s="2"/>
      <c r="EG164" s="2"/>
      <c r="EH164" s="2"/>
      <c r="EI164" s="2"/>
      <c r="EJ164" s="2"/>
      <c r="EK164" s="2"/>
      <c r="EL164" s="2"/>
      <c r="EM164" s="2"/>
      <c r="EN164" s="2"/>
      <c r="EO164" s="2"/>
      <c r="EP164" s="2"/>
      <c r="EQ164" s="2"/>
      <c r="ER164" s="2"/>
      <c r="ES164" s="2"/>
      <c r="ET164" s="2"/>
      <c r="EU164" s="2"/>
      <c r="EV164" s="2"/>
      <c r="EW164" s="2"/>
      <c r="EX164" s="2"/>
      <c r="EY164" s="2"/>
      <c r="EZ164" s="2"/>
      <c r="FA164" s="2"/>
      <c r="FB164" s="2"/>
      <c r="FC164" s="2"/>
      <c r="FD164" s="2"/>
      <c r="FE164" s="2"/>
      <c r="FF164" s="2"/>
      <c r="FG164" s="2"/>
      <c r="FH164" s="2"/>
      <c r="FI164" s="2"/>
      <c r="FJ164" s="2"/>
      <c r="FK164" s="2"/>
      <c r="FL164" s="2"/>
      <c r="FM164" s="2"/>
      <c r="FN164" s="2"/>
      <c r="FO164" s="2"/>
      <c r="FP164" s="2"/>
      <c r="FQ164" s="2"/>
      <c r="FR164" s="2"/>
      <c r="FS164" s="2"/>
      <c r="FT164" s="2"/>
      <c r="FU164" s="2"/>
      <c r="FV164" s="2"/>
      <c r="FW164" s="2"/>
      <c r="FX164" s="2"/>
      <c r="FY164" s="2"/>
      <c r="FZ164" s="2"/>
      <c r="GA164" s="2"/>
      <c r="GB164" s="2"/>
      <c r="GC164" s="2"/>
      <c r="GD164" s="2"/>
      <c r="GE164" s="2"/>
      <c r="GF164" s="2"/>
      <c r="GG164" s="2"/>
      <c r="GH164" s="2"/>
      <c r="GI164" s="2"/>
      <c r="GJ164" s="2"/>
      <c r="GK164" s="2"/>
      <c r="GL164" s="2"/>
      <c r="GM164" s="2"/>
      <c r="GN164" s="2"/>
      <c r="GO164" s="2"/>
      <c r="GP164" s="2"/>
      <c r="GQ164" s="2"/>
      <c r="GR164" s="2"/>
      <c r="GS164" s="2"/>
      <c r="GT164" s="2"/>
      <c r="GU164" s="2"/>
      <c r="GV164" s="2"/>
      <c r="GW164" s="2"/>
      <c r="GX164" s="2"/>
      <c r="GY164" s="2"/>
      <c r="GZ164" s="2"/>
      <c r="HA164" s="2"/>
      <c r="HB164" s="2"/>
      <c r="HC164" s="2"/>
      <c r="HD164" s="2"/>
      <c r="HE164" s="2"/>
      <c r="HF164" s="2"/>
      <c r="HG164" s="2"/>
      <c r="HH164" s="2"/>
      <c r="HI164" s="2"/>
      <c r="HJ164" s="2"/>
      <c r="HK164" s="2"/>
      <c r="HL164" s="2"/>
      <c r="HM164" s="2"/>
      <c r="HN164" s="2"/>
      <c r="HO164" s="2"/>
      <c r="HP164" s="2"/>
      <c r="HQ164" s="2"/>
      <c r="HR164" s="2"/>
      <c r="HS164" s="2"/>
      <c r="HT164" s="2"/>
      <c r="HU164" s="2"/>
      <c r="HV164" s="2"/>
      <c r="HW164" s="2"/>
      <c r="HX164" s="2"/>
      <c r="HY164" s="2"/>
      <c r="HZ164" s="2"/>
      <c r="IA164" s="2"/>
      <c r="IB164" s="2"/>
      <c r="IC164" s="2"/>
      <c r="ID164" s="2"/>
      <c r="IE164" s="2"/>
      <c r="IF164" s="2"/>
      <c r="IG164" s="2"/>
      <c r="IH164" s="2"/>
      <c r="II164" s="2"/>
      <c r="IJ164" s="2"/>
      <c r="IK164" s="2"/>
      <c r="IL164" s="2"/>
      <c r="IM164" s="2"/>
      <c r="IN164" s="2"/>
      <c r="IO164" s="2"/>
      <c r="IP164" s="2"/>
      <c r="IQ164" s="2"/>
      <c r="IR164" s="2"/>
      <c r="IS164" s="2"/>
      <c r="IT164" s="2"/>
      <c r="IU164" s="2"/>
      <c r="IV164" s="2"/>
    </row>
    <row r="165" spans="2:256" s="75" customFormat="1" ht="12.75" customHeight="1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  <c r="EA165" s="2"/>
      <c r="EB165" s="2"/>
      <c r="EC165" s="2"/>
      <c r="ED165" s="2"/>
      <c r="EE165" s="2"/>
      <c r="EF165" s="2"/>
      <c r="EG165" s="2"/>
      <c r="EH165" s="2"/>
      <c r="EI165" s="2"/>
      <c r="EJ165" s="2"/>
      <c r="EK165" s="2"/>
      <c r="EL165" s="2"/>
      <c r="EM165" s="2"/>
      <c r="EN165" s="2"/>
      <c r="EO165" s="2"/>
      <c r="EP165" s="2"/>
      <c r="EQ165" s="2"/>
      <c r="ER165" s="2"/>
      <c r="ES165" s="2"/>
      <c r="ET165" s="2"/>
      <c r="EU165" s="2"/>
      <c r="EV165" s="2"/>
      <c r="EW165" s="2"/>
      <c r="EX165" s="2"/>
      <c r="EY165" s="2"/>
      <c r="EZ165" s="2"/>
      <c r="FA165" s="2"/>
      <c r="FB165" s="2"/>
      <c r="FC165" s="2"/>
      <c r="FD165" s="2"/>
      <c r="FE165" s="2"/>
      <c r="FF165" s="2"/>
      <c r="FG165" s="2"/>
      <c r="FH165" s="2"/>
      <c r="FI165" s="2"/>
      <c r="FJ165" s="2"/>
      <c r="FK165" s="2"/>
      <c r="FL165" s="2"/>
      <c r="FM165" s="2"/>
      <c r="FN165" s="2"/>
      <c r="FO165" s="2"/>
      <c r="FP165" s="2"/>
      <c r="FQ165" s="2"/>
      <c r="FR165" s="2"/>
      <c r="FS165" s="2"/>
      <c r="FT165" s="2"/>
      <c r="FU165" s="2"/>
      <c r="FV165" s="2"/>
      <c r="FW165" s="2"/>
      <c r="FX165" s="2"/>
      <c r="FY165" s="2"/>
      <c r="FZ165" s="2"/>
      <c r="GA165" s="2"/>
      <c r="GB165" s="2"/>
      <c r="GC165" s="2"/>
      <c r="GD165" s="2"/>
      <c r="GE165" s="2"/>
      <c r="GF165" s="2"/>
      <c r="GG165" s="2"/>
      <c r="GH165" s="2"/>
      <c r="GI165" s="2"/>
      <c r="GJ165" s="2"/>
      <c r="GK165" s="2"/>
      <c r="GL165" s="2"/>
      <c r="GM165" s="2"/>
      <c r="GN165" s="2"/>
      <c r="GO165" s="2"/>
      <c r="GP165" s="2"/>
      <c r="GQ165" s="2"/>
      <c r="GR165" s="2"/>
      <c r="GS165" s="2"/>
      <c r="GT165" s="2"/>
      <c r="GU165" s="2"/>
      <c r="GV165" s="2"/>
      <c r="GW165" s="2"/>
      <c r="GX165" s="2"/>
      <c r="GY165" s="2"/>
      <c r="GZ165" s="2"/>
      <c r="HA165" s="2"/>
      <c r="HB165" s="2"/>
      <c r="HC165" s="2"/>
      <c r="HD165" s="2"/>
      <c r="HE165" s="2"/>
      <c r="HF165" s="2"/>
      <c r="HG165" s="2"/>
      <c r="HH165" s="2"/>
      <c r="HI165" s="2"/>
      <c r="HJ165" s="2"/>
      <c r="HK165" s="2"/>
      <c r="HL165" s="2"/>
      <c r="HM165" s="2"/>
      <c r="HN165" s="2"/>
      <c r="HO165" s="2"/>
      <c r="HP165" s="2"/>
      <c r="HQ165" s="2"/>
      <c r="HR165" s="2"/>
      <c r="HS165" s="2"/>
      <c r="HT165" s="2"/>
      <c r="HU165" s="2"/>
      <c r="HV165" s="2"/>
      <c r="HW165" s="2"/>
      <c r="HX165" s="2"/>
      <c r="HY165" s="2"/>
      <c r="HZ165" s="2"/>
      <c r="IA165" s="2"/>
      <c r="IB165" s="2"/>
      <c r="IC165" s="2"/>
      <c r="ID165" s="2"/>
      <c r="IE165" s="2"/>
      <c r="IF165" s="2"/>
      <c r="IG165" s="2"/>
      <c r="IH165" s="2"/>
      <c r="II165" s="2"/>
      <c r="IJ165" s="2"/>
      <c r="IK165" s="2"/>
      <c r="IL165" s="2"/>
      <c r="IM165" s="2"/>
      <c r="IN165" s="2"/>
      <c r="IO165" s="2"/>
      <c r="IP165" s="2"/>
      <c r="IQ165" s="2"/>
      <c r="IR165" s="2"/>
      <c r="IS165" s="2"/>
      <c r="IT165" s="2"/>
      <c r="IU165" s="2"/>
      <c r="IV165" s="2"/>
    </row>
    <row r="166" spans="2:256" s="75" customFormat="1" ht="12.75" customHeight="1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  <c r="EA166" s="2"/>
      <c r="EB166" s="2"/>
      <c r="EC166" s="2"/>
      <c r="ED166" s="2"/>
      <c r="EE166" s="2"/>
      <c r="EF166" s="2"/>
      <c r="EG166" s="2"/>
      <c r="EH166" s="2"/>
      <c r="EI166" s="2"/>
      <c r="EJ166" s="2"/>
      <c r="EK166" s="2"/>
      <c r="EL166" s="2"/>
      <c r="EM166" s="2"/>
      <c r="EN166" s="2"/>
      <c r="EO166" s="2"/>
      <c r="EP166" s="2"/>
      <c r="EQ166" s="2"/>
      <c r="ER166" s="2"/>
      <c r="ES166" s="2"/>
      <c r="ET166" s="2"/>
      <c r="EU166" s="2"/>
      <c r="EV166" s="2"/>
      <c r="EW166" s="2"/>
      <c r="EX166" s="2"/>
      <c r="EY166" s="2"/>
      <c r="EZ166" s="2"/>
      <c r="FA166" s="2"/>
      <c r="FB166" s="2"/>
      <c r="FC166" s="2"/>
      <c r="FD166" s="2"/>
      <c r="FE166" s="2"/>
      <c r="FF166" s="2"/>
      <c r="FG166" s="2"/>
      <c r="FH166" s="2"/>
      <c r="FI166" s="2"/>
      <c r="FJ166" s="2"/>
      <c r="FK166" s="2"/>
      <c r="FL166" s="2"/>
      <c r="FM166" s="2"/>
      <c r="FN166" s="2"/>
      <c r="FO166" s="2"/>
      <c r="FP166" s="2"/>
      <c r="FQ166" s="2"/>
      <c r="FR166" s="2"/>
      <c r="FS166" s="2"/>
      <c r="FT166" s="2"/>
      <c r="FU166" s="2"/>
      <c r="FV166" s="2"/>
      <c r="FW166" s="2"/>
      <c r="FX166" s="2"/>
      <c r="FY166" s="2"/>
      <c r="FZ166" s="2"/>
      <c r="GA166" s="2"/>
      <c r="GB166" s="2"/>
      <c r="GC166" s="2"/>
      <c r="GD166" s="2"/>
      <c r="GE166" s="2"/>
      <c r="GF166" s="2"/>
      <c r="GG166" s="2"/>
      <c r="GH166" s="2"/>
      <c r="GI166" s="2"/>
      <c r="GJ166" s="2"/>
      <c r="GK166" s="2"/>
      <c r="GL166" s="2"/>
      <c r="GM166" s="2"/>
      <c r="GN166" s="2"/>
      <c r="GO166" s="2"/>
      <c r="GP166" s="2"/>
      <c r="GQ166" s="2"/>
      <c r="GR166" s="2"/>
      <c r="GS166" s="2"/>
      <c r="GT166" s="2"/>
      <c r="GU166" s="2"/>
      <c r="GV166" s="2"/>
      <c r="GW166" s="2"/>
      <c r="GX166" s="2"/>
      <c r="GY166" s="2"/>
      <c r="GZ166" s="2"/>
      <c r="HA166" s="2"/>
      <c r="HB166" s="2"/>
      <c r="HC166" s="2"/>
      <c r="HD166" s="2"/>
      <c r="HE166" s="2"/>
      <c r="HF166" s="2"/>
      <c r="HG166" s="2"/>
      <c r="HH166" s="2"/>
      <c r="HI166" s="2"/>
      <c r="HJ166" s="2"/>
      <c r="HK166" s="2"/>
      <c r="HL166" s="2"/>
      <c r="HM166" s="2"/>
      <c r="HN166" s="2"/>
      <c r="HO166" s="2"/>
      <c r="HP166" s="2"/>
      <c r="HQ166" s="2"/>
      <c r="HR166" s="2"/>
      <c r="HS166" s="2"/>
      <c r="HT166" s="2"/>
      <c r="HU166" s="2"/>
      <c r="HV166" s="2"/>
      <c r="HW166" s="2"/>
      <c r="HX166" s="2"/>
      <c r="HY166" s="2"/>
      <c r="HZ166" s="2"/>
      <c r="IA166" s="2"/>
      <c r="IB166" s="2"/>
      <c r="IC166" s="2"/>
      <c r="ID166" s="2"/>
      <c r="IE166" s="2"/>
      <c r="IF166" s="2"/>
      <c r="IG166" s="2"/>
      <c r="IH166" s="2"/>
      <c r="II166" s="2"/>
      <c r="IJ166" s="2"/>
      <c r="IK166" s="2"/>
      <c r="IL166" s="2"/>
      <c r="IM166" s="2"/>
      <c r="IN166" s="2"/>
      <c r="IO166" s="2"/>
      <c r="IP166" s="2"/>
      <c r="IQ166" s="2"/>
      <c r="IR166" s="2"/>
      <c r="IS166" s="2"/>
      <c r="IT166" s="2"/>
      <c r="IU166" s="2"/>
      <c r="IV166" s="2"/>
    </row>
    <row r="167" spans="2:256" s="75" customFormat="1" ht="12.75" customHeight="1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  <c r="EA167" s="2"/>
      <c r="EB167" s="2"/>
      <c r="EC167" s="2"/>
      <c r="ED167" s="2"/>
      <c r="EE167" s="2"/>
      <c r="EF167" s="2"/>
      <c r="EG167" s="2"/>
      <c r="EH167" s="2"/>
      <c r="EI167" s="2"/>
      <c r="EJ167" s="2"/>
      <c r="EK167" s="2"/>
      <c r="EL167" s="2"/>
      <c r="EM167" s="2"/>
      <c r="EN167" s="2"/>
      <c r="EO167" s="2"/>
      <c r="EP167" s="2"/>
      <c r="EQ167" s="2"/>
      <c r="ER167" s="2"/>
      <c r="ES167" s="2"/>
      <c r="ET167" s="2"/>
      <c r="EU167" s="2"/>
      <c r="EV167" s="2"/>
      <c r="EW167" s="2"/>
      <c r="EX167" s="2"/>
      <c r="EY167" s="2"/>
      <c r="EZ167" s="2"/>
      <c r="FA167" s="2"/>
      <c r="FB167" s="2"/>
      <c r="FC167" s="2"/>
      <c r="FD167" s="2"/>
      <c r="FE167" s="2"/>
      <c r="FF167" s="2"/>
      <c r="FG167" s="2"/>
      <c r="FH167" s="2"/>
      <c r="FI167" s="2"/>
      <c r="FJ167" s="2"/>
      <c r="FK167" s="2"/>
      <c r="FL167" s="2"/>
      <c r="FM167" s="2"/>
      <c r="FN167" s="2"/>
      <c r="FO167" s="2"/>
      <c r="FP167" s="2"/>
      <c r="FQ167" s="2"/>
      <c r="FR167" s="2"/>
      <c r="FS167" s="2"/>
      <c r="FT167" s="2"/>
      <c r="FU167" s="2"/>
      <c r="FV167" s="2"/>
      <c r="FW167" s="2"/>
      <c r="FX167" s="2"/>
      <c r="FY167" s="2"/>
      <c r="FZ167" s="2"/>
      <c r="GA167" s="2"/>
      <c r="GB167" s="2"/>
      <c r="GC167" s="2"/>
      <c r="GD167" s="2"/>
      <c r="GE167" s="2"/>
      <c r="GF167" s="2"/>
      <c r="GG167" s="2"/>
      <c r="GH167" s="2"/>
      <c r="GI167" s="2"/>
      <c r="GJ167" s="2"/>
      <c r="GK167" s="2"/>
      <c r="GL167" s="2"/>
      <c r="GM167" s="2"/>
      <c r="GN167" s="2"/>
      <c r="GO167" s="2"/>
      <c r="GP167" s="2"/>
      <c r="GQ167" s="2"/>
      <c r="GR167" s="2"/>
      <c r="GS167" s="2"/>
      <c r="GT167" s="2"/>
      <c r="GU167" s="2"/>
      <c r="GV167" s="2"/>
      <c r="GW167" s="2"/>
      <c r="GX167" s="2"/>
      <c r="GY167" s="2"/>
      <c r="GZ167" s="2"/>
      <c r="HA167" s="2"/>
      <c r="HB167" s="2"/>
      <c r="HC167" s="2"/>
      <c r="HD167" s="2"/>
      <c r="HE167" s="2"/>
      <c r="HF167" s="2"/>
      <c r="HG167" s="2"/>
      <c r="HH167" s="2"/>
      <c r="HI167" s="2"/>
      <c r="HJ167" s="2"/>
      <c r="HK167" s="2"/>
      <c r="HL167" s="2"/>
      <c r="HM167" s="2"/>
      <c r="HN167" s="2"/>
      <c r="HO167" s="2"/>
      <c r="HP167" s="2"/>
      <c r="HQ167" s="2"/>
      <c r="HR167" s="2"/>
      <c r="HS167" s="2"/>
      <c r="HT167" s="2"/>
      <c r="HU167" s="2"/>
      <c r="HV167" s="2"/>
      <c r="HW167" s="2"/>
      <c r="HX167" s="2"/>
      <c r="HY167" s="2"/>
      <c r="HZ167" s="2"/>
      <c r="IA167" s="2"/>
      <c r="IB167" s="2"/>
      <c r="IC167" s="2"/>
      <c r="ID167" s="2"/>
      <c r="IE167" s="2"/>
      <c r="IF167" s="2"/>
      <c r="IG167" s="2"/>
      <c r="IH167" s="2"/>
      <c r="II167" s="2"/>
      <c r="IJ167" s="2"/>
      <c r="IK167" s="2"/>
      <c r="IL167" s="2"/>
      <c r="IM167" s="2"/>
      <c r="IN167" s="2"/>
      <c r="IO167" s="2"/>
      <c r="IP167" s="2"/>
      <c r="IQ167" s="2"/>
      <c r="IR167" s="2"/>
      <c r="IS167" s="2"/>
      <c r="IT167" s="2"/>
      <c r="IU167" s="2"/>
      <c r="IV167" s="2"/>
    </row>
    <row r="168" spans="2:256" s="75" customFormat="1" ht="12.75" customHeight="1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  <c r="EA168" s="2"/>
      <c r="EB168" s="2"/>
      <c r="EC168" s="2"/>
      <c r="ED168" s="2"/>
      <c r="EE168" s="2"/>
      <c r="EF168" s="2"/>
      <c r="EG168" s="2"/>
      <c r="EH168" s="2"/>
      <c r="EI168" s="2"/>
      <c r="EJ168" s="2"/>
      <c r="EK168" s="2"/>
      <c r="EL168" s="2"/>
      <c r="EM168" s="2"/>
      <c r="EN168" s="2"/>
      <c r="EO168" s="2"/>
      <c r="EP168" s="2"/>
      <c r="EQ168" s="2"/>
      <c r="ER168" s="2"/>
      <c r="ES168" s="2"/>
      <c r="ET168" s="2"/>
      <c r="EU168" s="2"/>
      <c r="EV168" s="2"/>
      <c r="EW168" s="2"/>
      <c r="EX168" s="2"/>
      <c r="EY168" s="2"/>
      <c r="EZ168" s="2"/>
      <c r="FA168" s="2"/>
      <c r="FB168" s="2"/>
      <c r="FC168" s="2"/>
      <c r="FD168" s="2"/>
      <c r="FE168" s="2"/>
      <c r="FF168" s="2"/>
      <c r="FG168" s="2"/>
      <c r="FH168" s="2"/>
      <c r="FI168" s="2"/>
      <c r="FJ168" s="2"/>
      <c r="FK168" s="2"/>
      <c r="FL168" s="2"/>
      <c r="FM168" s="2"/>
      <c r="FN168" s="2"/>
      <c r="FO168" s="2"/>
      <c r="FP168" s="2"/>
      <c r="FQ168" s="2"/>
      <c r="FR168" s="2"/>
      <c r="FS168" s="2"/>
      <c r="FT168" s="2"/>
      <c r="FU168" s="2"/>
      <c r="FV168" s="2"/>
      <c r="FW168" s="2"/>
      <c r="FX168" s="2"/>
      <c r="FY168" s="2"/>
      <c r="FZ168" s="2"/>
      <c r="GA168" s="2"/>
      <c r="GB168" s="2"/>
      <c r="GC168" s="2"/>
      <c r="GD168" s="2"/>
      <c r="GE168" s="2"/>
      <c r="GF168" s="2"/>
      <c r="GG168" s="2"/>
      <c r="GH168" s="2"/>
      <c r="GI168" s="2"/>
      <c r="GJ168" s="2"/>
      <c r="GK168" s="2"/>
      <c r="GL168" s="2"/>
      <c r="GM168" s="2"/>
      <c r="GN168" s="2"/>
      <c r="GO168" s="2"/>
      <c r="GP168" s="2"/>
      <c r="GQ168" s="2"/>
      <c r="GR168" s="2"/>
      <c r="GS168" s="2"/>
      <c r="GT168" s="2"/>
      <c r="GU168" s="2"/>
      <c r="GV168" s="2"/>
      <c r="GW168" s="2"/>
      <c r="GX168" s="2"/>
      <c r="GY168" s="2"/>
      <c r="GZ168" s="2"/>
      <c r="HA168" s="2"/>
      <c r="HB168" s="2"/>
      <c r="HC168" s="2"/>
      <c r="HD168" s="2"/>
      <c r="HE168" s="2"/>
      <c r="HF168" s="2"/>
      <c r="HG168" s="2"/>
      <c r="HH168" s="2"/>
      <c r="HI168" s="2"/>
      <c r="HJ168" s="2"/>
      <c r="HK168" s="2"/>
      <c r="HL168" s="2"/>
      <c r="HM168" s="2"/>
      <c r="HN168" s="2"/>
      <c r="HO168" s="2"/>
      <c r="HP168" s="2"/>
      <c r="HQ168" s="2"/>
      <c r="HR168" s="2"/>
      <c r="HS168" s="2"/>
      <c r="HT168" s="2"/>
      <c r="HU168" s="2"/>
      <c r="HV168" s="2"/>
      <c r="HW168" s="2"/>
      <c r="HX168" s="2"/>
      <c r="HY168" s="2"/>
      <c r="HZ168" s="2"/>
      <c r="IA168" s="2"/>
      <c r="IB168" s="2"/>
      <c r="IC168" s="2"/>
      <c r="ID168" s="2"/>
      <c r="IE168" s="2"/>
      <c r="IF168" s="2"/>
      <c r="IG168" s="2"/>
      <c r="IH168" s="2"/>
      <c r="II168" s="2"/>
      <c r="IJ168" s="2"/>
      <c r="IK168" s="2"/>
      <c r="IL168" s="2"/>
      <c r="IM168" s="2"/>
      <c r="IN168" s="2"/>
      <c r="IO168" s="2"/>
      <c r="IP168" s="2"/>
      <c r="IQ168" s="2"/>
      <c r="IR168" s="2"/>
      <c r="IS168" s="2"/>
      <c r="IT168" s="2"/>
      <c r="IU168" s="2"/>
      <c r="IV168" s="2"/>
    </row>
    <row r="169" spans="2:256" s="75" customFormat="1" ht="12.75" customHeight="1"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  <c r="EA169" s="2"/>
      <c r="EB169" s="2"/>
      <c r="EC169" s="2"/>
      <c r="ED169" s="2"/>
      <c r="EE169" s="2"/>
      <c r="EF169" s="2"/>
      <c r="EG169" s="2"/>
      <c r="EH169" s="2"/>
      <c r="EI169" s="2"/>
      <c r="EJ169" s="2"/>
      <c r="EK169" s="2"/>
      <c r="EL169" s="2"/>
      <c r="EM169" s="2"/>
      <c r="EN169" s="2"/>
      <c r="EO169" s="2"/>
      <c r="EP169" s="2"/>
      <c r="EQ169" s="2"/>
      <c r="ER169" s="2"/>
      <c r="ES169" s="2"/>
      <c r="ET169" s="2"/>
      <c r="EU169" s="2"/>
      <c r="EV169" s="2"/>
      <c r="EW169" s="2"/>
      <c r="EX169" s="2"/>
      <c r="EY169" s="2"/>
      <c r="EZ169" s="2"/>
      <c r="FA169" s="2"/>
      <c r="FB169" s="2"/>
      <c r="FC169" s="2"/>
      <c r="FD169" s="2"/>
      <c r="FE169" s="2"/>
      <c r="FF169" s="2"/>
      <c r="FG169" s="2"/>
      <c r="FH169" s="2"/>
      <c r="FI169" s="2"/>
      <c r="FJ169" s="2"/>
      <c r="FK169" s="2"/>
      <c r="FL169" s="2"/>
      <c r="FM169" s="2"/>
      <c r="FN169" s="2"/>
      <c r="FO169" s="2"/>
      <c r="FP169" s="2"/>
      <c r="FQ169" s="2"/>
      <c r="FR169" s="2"/>
      <c r="FS169" s="2"/>
      <c r="FT169" s="2"/>
      <c r="FU169" s="2"/>
      <c r="FV169" s="2"/>
      <c r="FW169" s="2"/>
      <c r="FX169" s="2"/>
      <c r="FY169" s="2"/>
      <c r="FZ169" s="2"/>
      <c r="GA169" s="2"/>
      <c r="GB169" s="2"/>
      <c r="GC169" s="2"/>
      <c r="GD169" s="2"/>
      <c r="GE169" s="2"/>
      <c r="GF169" s="2"/>
      <c r="GG169" s="2"/>
      <c r="GH169" s="2"/>
      <c r="GI169" s="2"/>
      <c r="GJ169" s="2"/>
      <c r="GK169" s="2"/>
      <c r="GL169" s="2"/>
      <c r="GM169" s="2"/>
      <c r="GN169" s="2"/>
      <c r="GO169" s="2"/>
      <c r="GP169" s="2"/>
      <c r="GQ169" s="2"/>
      <c r="GR169" s="2"/>
      <c r="GS169" s="2"/>
      <c r="GT169" s="2"/>
      <c r="GU169" s="2"/>
      <c r="GV169" s="2"/>
      <c r="GW169" s="2"/>
      <c r="GX169" s="2"/>
      <c r="GY169" s="2"/>
      <c r="GZ169" s="2"/>
      <c r="HA169" s="2"/>
      <c r="HB169" s="2"/>
      <c r="HC169" s="2"/>
      <c r="HD169" s="2"/>
      <c r="HE169" s="2"/>
      <c r="HF169" s="2"/>
      <c r="HG169" s="2"/>
      <c r="HH169" s="2"/>
      <c r="HI169" s="2"/>
      <c r="HJ169" s="2"/>
      <c r="HK169" s="2"/>
      <c r="HL169" s="2"/>
      <c r="HM169" s="2"/>
      <c r="HN169" s="2"/>
      <c r="HO169" s="2"/>
      <c r="HP169" s="2"/>
      <c r="HQ169" s="2"/>
      <c r="HR169" s="2"/>
      <c r="HS169" s="2"/>
      <c r="HT169" s="2"/>
      <c r="HU169" s="2"/>
      <c r="HV169" s="2"/>
      <c r="HW169" s="2"/>
      <c r="HX169" s="2"/>
      <c r="HY169" s="2"/>
      <c r="HZ169" s="2"/>
      <c r="IA169" s="2"/>
      <c r="IB169" s="2"/>
      <c r="IC169" s="2"/>
      <c r="ID169" s="2"/>
      <c r="IE169" s="2"/>
      <c r="IF169" s="2"/>
      <c r="IG169" s="2"/>
      <c r="IH169" s="2"/>
      <c r="II169" s="2"/>
      <c r="IJ169" s="2"/>
      <c r="IK169" s="2"/>
      <c r="IL169" s="2"/>
      <c r="IM169" s="2"/>
      <c r="IN169" s="2"/>
      <c r="IO169" s="2"/>
      <c r="IP169" s="2"/>
      <c r="IQ169" s="2"/>
      <c r="IR169" s="2"/>
      <c r="IS169" s="2"/>
      <c r="IT169" s="2"/>
      <c r="IU169" s="2"/>
      <c r="IV169" s="2"/>
    </row>
    <row r="170" spans="2:256" s="75" customFormat="1" ht="12.75" customHeight="1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  <c r="EA170" s="2"/>
      <c r="EB170" s="2"/>
      <c r="EC170" s="2"/>
      <c r="ED170" s="2"/>
      <c r="EE170" s="2"/>
      <c r="EF170" s="2"/>
      <c r="EG170" s="2"/>
      <c r="EH170" s="2"/>
      <c r="EI170" s="2"/>
      <c r="EJ170" s="2"/>
      <c r="EK170" s="2"/>
      <c r="EL170" s="2"/>
      <c r="EM170" s="2"/>
      <c r="EN170" s="2"/>
      <c r="EO170" s="2"/>
      <c r="EP170" s="2"/>
      <c r="EQ170" s="2"/>
      <c r="ER170" s="2"/>
      <c r="ES170" s="2"/>
      <c r="ET170" s="2"/>
      <c r="EU170" s="2"/>
      <c r="EV170" s="2"/>
      <c r="EW170" s="2"/>
      <c r="EX170" s="2"/>
      <c r="EY170" s="2"/>
      <c r="EZ170" s="2"/>
      <c r="FA170" s="2"/>
      <c r="FB170" s="2"/>
      <c r="FC170" s="2"/>
      <c r="FD170" s="2"/>
      <c r="FE170" s="2"/>
      <c r="FF170" s="2"/>
      <c r="FG170" s="2"/>
      <c r="FH170" s="2"/>
      <c r="FI170" s="2"/>
      <c r="FJ170" s="2"/>
      <c r="FK170" s="2"/>
      <c r="FL170" s="2"/>
      <c r="FM170" s="2"/>
      <c r="FN170" s="2"/>
      <c r="FO170" s="2"/>
      <c r="FP170" s="2"/>
      <c r="FQ170" s="2"/>
      <c r="FR170" s="2"/>
      <c r="FS170" s="2"/>
      <c r="FT170" s="2"/>
      <c r="FU170" s="2"/>
      <c r="FV170" s="2"/>
      <c r="FW170" s="2"/>
      <c r="FX170" s="2"/>
      <c r="FY170" s="2"/>
      <c r="FZ170" s="2"/>
      <c r="GA170" s="2"/>
      <c r="GB170" s="2"/>
      <c r="GC170" s="2"/>
      <c r="GD170" s="2"/>
      <c r="GE170" s="2"/>
      <c r="GF170" s="2"/>
      <c r="GG170" s="2"/>
      <c r="GH170" s="2"/>
      <c r="GI170" s="2"/>
      <c r="GJ170" s="2"/>
      <c r="GK170" s="2"/>
      <c r="GL170" s="2"/>
      <c r="GM170" s="2"/>
      <c r="GN170" s="2"/>
      <c r="GO170" s="2"/>
      <c r="GP170" s="2"/>
      <c r="GQ170" s="2"/>
      <c r="GR170" s="2"/>
      <c r="GS170" s="2"/>
      <c r="GT170" s="2"/>
      <c r="GU170" s="2"/>
      <c r="GV170" s="2"/>
      <c r="GW170" s="2"/>
      <c r="GX170" s="2"/>
      <c r="GY170" s="2"/>
      <c r="GZ170" s="2"/>
      <c r="HA170" s="2"/>
      <c r="HB170" s="2"/>
      <c r="HC170" s="2"/>
      <c r="HD170" s="2"/>
      <c r="HE170" s="2"/>
      <c r="HF170" s="2"/>
      <c r="HG170" s="2"/>
      <c r="HH170" s="2"/>
      <c r="HI170" s="2"/>
      <c r="HJ170" s="2"/>
      <c r="HK170" s="2"/>
      <c r="HL170" s="2"/>
      <c r="HM170" s="2"/>
      <c r="HN170" s="2"/>
      <c r="HO170" s="2"/>
      <c r="HP170" s="2"/>
      <c r="HQ170" s="2"/>
      <c r="HR170" s="2"/>
      <c r="HS170" s="2"/>
      <c r="HT170" s="2"/>
      <c r="HU170" s="2"/>
      <c r="HV170" s="2"/>
      <c r="HW170" s="2"/>
      <c r="HX170" s="2"/>
      <c r="HY170" s="2"/>
      <c r="HZ170" s="2"/>
      <c r="IA170" s="2"/>
      <c r="IB170" s="2"/>
      <c r="IC170" s="2"/>
      <c r="ID170" s="2"/>
      <c r="IE170" s="2"/>
      <c r="IF170" s="2"/>
      <c r="IG170" s="2"/>
      <c r="IH170" s="2"/>
      <c r="II170" s="2"/>
      <c r="IJ170" s="2"/>
      <c r="IK170" s="2"/>
      <c r="IL170" s="2"/>
      <c r="IM170" s="2"/>
      <c r="IN170" s="2"/>
      <c r="IO170" s="2"/>
      <c r="IP170" s="2"/>
      <c r="IQ170" s="2"/>
      <c r="IR170" s="2"/>
      <c r="IS170" s="2"/>
      <c r="IT170" s="2"/>
      <c r="IU170" s="2"/>
      <c r="IV170" s="2"/>
    </row>
    <row r="171" spans="2:256" s="75" customFormat="1" ht="12.75" customHeight="1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  <c r="EA171" s="2"/>
      <c r="EB171" s="2"/>
      <c r="EC171" s="2"/>
      <c r="ED171" s="2"/>
      <c r="EE171" s="2"/>
      <c r="EF171" s="2"/>
      <c r="EG171" s="2"/>
      <c r="EH171" s="2"/>
      <c r="EI171" s="2"/>
      <c r="EJ171" s="2"/>
      <c r="EK171" s="2"/>
      <c r="EL171" s="2"/>
      <c r="EM171" s="2"/>
      <c r="EN171" s="2"/>
      <c r="EO171" s="2"/>
      <c r="EP171" s="2"/>
      <c r="EQ171" s="2"/>
      <c r="ER171" s="2"/>
      <c r="ES171" s="2"/>
      <c r="ET171" s="2"/>
      <c r="EU171" s="2"/>
      <c r="EV171" s="2"/>
      <c r="EW171" s="2"/>
      <c r="EX171" s="2"/>
      <c r="EY171" s="2"/>
      <c r="EZ171" s="2"/>
      <c r="FA171" s="2"/>
      <c r="FB171" s="2"/>
      <c r="FC171" s="2"/>
      <c r="FD171" s="2"/>
      <c r="FE171" s="2"/>
      <c r="FF171" s="2"/>
      <c r="FG171" s="2"/>
      <c r="FH171" s="2"/>
      <c r="FI171" s="2"/>
      <c r="FJ171" s="2"/>
      <c r="FK171" s="2"/>
      <c r="FL171" s="2"/>
      <c r="FM171" s="2"/>
      <c r="FN171" s="2"/>
      <c r="FO171" s="2"/>
      <c r="FP171" s="2"/>
      <c r="FQ171" s="2"/>
      <c r="FR171" s="2"/>
      <c r="FS171" s="2"/>
      <c r="FT171" s="2"/>
      <c r="FU171" s="2"/>
      <c r="FV171" s="2"/>
      <c r="FW171" s="2"/>
      <c r="FX171" s="2"/>
      <c r="FY171" s="2"/>
      <c r="FZ171" s="2"/>
      <c r="GA171" s="2"/>
      <c r="GB171" s="2"/>
      <c r="GC171" s="2"/>
      <c r="GD171" s="2"/>
      <c r="GE171" s="2"/>
      <c r="GF171" s="2"/>
      <c r="GG171" s="2"/>
      <c r="GH171" s="2"/>
      <c r="GI171" s="2"/>
      <c r="GJ171" s="2"/>
      <c r="GK171" s="2"/>
      <c r="GL171" s="2"/>
      <c r="GM171" s="2"/>
      <c r="GN171" s="2"/>
      <c r="GO171" s="2"/>
      <c r="GP171" s="2"/>
      <c r="GQ171" s="2"/>
      <c r="GR171" s="2"/>
      <c r="GS171" s="2"/>
      <c r="GT171" s="2"/>
      <c r="GU171" s="2"/>
      <c r="GV171" s="2"/>
      <c r="GW171" s="2"/>
      <c r="GX171" s="2"/>
      <c r="GY171" s="2"/>
      <c r="GZ171" s="2"/>
      <c r="HA171" s="2"/>
      <c r="HB171" s="2"/>
      <c r="HC171" s="2"/>
      <c r="HD171" s="2"/>
      <c r="HE171" s="2"/>
      <c r="HF171" s="2"/>
      <c r="HG171" s="2"/>
      <c r="HH171" s="2"/>
      <c r="HI171" s="2"/>
      <c r="HJ171" s="2"/>
      <c r="HK171" s="2"/>
      <c r="HL171" s="2"/>
      <c r="HM171" s="2"/>
      <c r="HN171" s="2"/>
      <c r="HO171" s="2"/>
      <c r="HP171" s="2"/>
      <c r="HQ171" s="2"/>
      <c r="HR171" s="2"/>
      <c r="HS171" s="2"/>
      <c r="HT171" s="2"/>
      <c r="HU171" s="2"/>
      <c r="HV171" s="2"/>
      <c r="HW171" s="2"/>
      <c r="HX171" s="2"/>
      <c r="HY171" s="2"/>
      <c r="HZ171" s="2"/>
      <c r="IA171" s="2"/>
      <c r="IB171" s="2"/>
      <c r="IC171" s="2"/>
      <c r="ID171" s="2"/>
      <c r="IE171" s="2"/>
      <c r="IF171" s="2"/>
      <c r="IG171" s="2"/>
      <c r="IH171" s="2"/>
      <c r="II171" s="2"/>
      <c r="IJ171" s="2"/>
      <c r="IK171" s="2"/>
      <c r="IL171" s="2"/>
      <c r="IM171" s="2"/>
      <c r="IN171" s="2"/>
      <c r="IO171" s="2"/>
      <c r="IP171" s="2"/>
      <c r="IQ171" s="2"/>
      <c r="IR171" s="2"/>
      <c r="IS171" s="2"/>
      <c r="IT171" s="2"/>
      <c r="IU171" s="2"/>
      <c r="IV171" s="2"/>
    </row>
    <row r="172" spans="2:256" s="75" customFormat="1" ht="12.75" customHeight="1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  <c r="EA172" s="2"/>
      <c r="EB172" s="2"/>
      <c r="EC172" s="2"/>
      <c r="ED172" s="2"/>
      <c r="EE172" s="2"/>
      <c r="EF172" s="2"/>
      <c r="EG172" s="2"/>
      <c r="EH172" s="2"/>
      <c r="EI172" s="2"/>
      <c r="EJ172" s="2"/>
      <c r="EK172" s="2"/>
      <c r="EL172" s="2"/>
      <c r="EM172" s="2"/>
      <c r="EN172" s="2"/>
      <c r="EO172" s="2"/>
      <c r="EP172" s="2"/>
      <c r="EQ172" s="2"/>
      <c r="ER172" s="2"/>
      <c r="ES172" s="2"/>
      <c r="ET172" s="2"/>
      <c r="EU172" s="2"/>
      <c r="EV172" s="2"/>
      <c r="EW172" s="2"/>
      <c r="EX172" s="2"/>
      <c r="EY172" s="2"/>
      <c r="EZ172" s="2"/>
      <c r="FA172" s="2"/>
      <c r="FB172" s="2"/>
      <c r="FC172" s="2"/>
      <c r="FD172" s="2"/>
      <c r="FE172" s="2"/>
      <c r="FF172" s="2"/>
      <c r="FG172" s="2"/>
      <c r="FH172" s="2"/>
      <c r="FI172" s="2"/>
      <c r="FJ172" s="2"/>
      <c r="FK172" s="2"/>
      <c r="FL172" s="2"/>
      <c r="FM172" s="2"/>
      <c r="FN172" s="2"/>
      <c r="FO172" s="2"/>
      <c r="FP172" s="2"/>
      <c r="FQ172" s="2"/>
      <c r="FR172" s="2"/>
      <c r="FS172" s="2"/>
      <c r="FT172" s="2"/>
      <c r="FU172" s="2"/>
      <c r="FV172" s="2"/>
      <c r="FW172" s="2"/>
      <c r="FX172" s="2"/>
      <c r="FY172" s="2"/>
      <c r="FZ172" s="2"/>
      <c r="GA172" s="2"/>
      <c r="GB172" s="2"/>
      <c r="GC172" s="2"/>
      <c r="GD172" s="2"/>
      <c r="GE172" s="2"/>
      <c r="GF172" s="2"/>
      <c r="GG172" s="2"/>
      <c r="GH172" s="2"/>
      <c r="GI172" s="2"/>
      <c r="GJ172" s="2"/>
      <c r="GK172" s="2"/>
      <c r="GL172" s="2"/>
      <c r="GM172" s="2"/>
      <c r="GN172" s="2"/>
      <c r="GO172" s="2"/>
      <c r="GP172" s="2"/>
      <c r="GQ172" s="2"/>
      <c r="GR172" s="2"/>
      <c r="GS172" s="2"/>
      <c r="GT172" s="2"/>
      <c r="GU172" s="2"/>
      <c r="GV172" s="2"/>
      <c r="GW172" s="2"/>
      <c r="GX172" s="2"/>
      <c r="GY172" s="2"/>
      <c r="GZ172" s="2"/>
      <c r="HA172" s="2"/>
      <c r="HB172" s="2"/>
      <c r="HC172" s="2"/>
      <c r="HD172" s="2"/>
      <c r="HE172" s="2"/>
      <c r="HF172" s="2"/>
      <c r="HG172" s="2"/>
      <c r="HH172" s="2"/>
      <c r="HI172" s="2"/>
      <c r="HJ172" s="2"/>
      <c r="HK172" s="2"/>
      <c r="HL172" s="2"/>
      <c r="HM172" s="2"/>
      <c r="HN172" s="2"/>
      <c r="HO172" s="2"/>
      <c r="HP172" s="2"/>
      <c r="HQ172" s="2"/>
      <c r="HR172" s="2"/>
      <c r="HS172" s="2"/>
      <c r="HT172" s="2"/>
      <c r="HU172" s="2"/>
      <c r="HV172" s="2"/>
      <c r="HW172" s="2"/>
      <c r="HX172" s="2"/>
      <c r="HY172" s="2"/>
      <c r="HZ172" s="2"/>
      <c r="IA172" s="2"/>
      <c r="IB172" s="2"/>
      <c r="IC172" s="2"/>
      <c r="ID172" s="2"/>
      <c r="IE172" s="2"/>
      <c r="IF172" s="2"/>
      <c r="IG172" s="2"/>
      <c r="IH172" s="2"/>
      <c r="II172" s="2"/>
      <c r="IJ172" s="2"/>
      <c r="IK172" s="2"/>
      <c r="IL172" s="2"/>
      <c r="IM172" s="2"/>
      <c r="IN172" s="2"/>
      <c r="IO172" s="2"/>
      <c r="IP172" s="2"/>
      <c r="IQ172" s="2"/>
      <c r="IR172" s="2"/>
      <c r="IS172" s="2"/>
      <c r="IT172" s="2"/>
      <c r="IU172" s="2"/>
      <c r="IV172" s="2"/>
    </row>
    <row r="173" spans="2:256" s="75" customFormat="1" ht="12.75" customHeight="1"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  <c r="EA173" s="2"/>
      <c r="EB173" s="2"/>
      <c r="EC173" s="2"/>
      <c r="ED173" s="2"/>
      <c r="EE173" s="2"/>
      <c r="EF173" s="2"/>
      <c r="EG173" s="2"/>
      <c r="EH173" s="2"/>
      <c r="EI173" s="2"/>
      <c r="EJ173" s="2"/>
      <c r="EK173" s="2"/>
      <c r="EL173" s="2"/>
      <c r="EM173" s="2"/>
      <c r="EN173" s="2"/>
      <c r="EO173" s="2"/>
      <c r="EP173" s="2"/>
      <c r="EQ173" s="2"/>
      <c r="ER173" s="2"/>
      <c r="ES173" s="2"/>
      <c r="ET173" s="2"/>
      <c r="EU173" s="2"/>
      <c r="EV173" s="2"/>
      <c r="EW173" s="2"/>
      <c r="EX173" s="2"/>
      <c r="EY173" s="2"/>
      <c r="EZ173" s="2"/>
      <c r="FA173" s="2"/>
      <c r="FB173" s="2"/>
      <c r="FC173" s="2"/>
      <c r="FD173" s="2"/>
      <c r="FE173" s="2"/>
      <c r="FF173" s="2"/>
      <c r="FG173" s="2"/>
      <c r="FH173" s="2"/>
      <c r="FI173" s="2"/>
      <c r="FJ173" s="2"/>
      <c r="FK173" s="2"/>
      <c r="FL173" s="2"/>
      <c r="FM173" s="2"/>
      <c r="FN173" s="2"/>
      <c r="FO173" s="2"/>
      <c r="FP173" s="2"/>
      <c r="FQ173" s="2"/>
      <c r="FR173" s="2"/>
      <c r="FS173" s="2"/>
      <c r="FT173" s="2"/>
      <c r="FU173" s="2"/>
      <c r="FV173" s="2"/>
      <c r="FW173" s="2"/>
      <c r="FX173" s="2"/>
      <c r="FY173" s="2"/>
      <c r="FZ173" s="2"/>
      <c r="GA173" s="2"/>
      <c r="GB173" s="2"/>
      <c r="GC173" s="2"/>
      <c r="GD173" s="2"/>
      <c r="GE173" s="2"/>
      <c r="GF173" s="2"/>
      <c r="GG173" s="2"/>
      <c r="GH173" s="2"/>
      <c r="GI173" s="2"/>
      <c r="GJ173" s="2"/>
      <c r="GK173" s="2"/>
      <c r="GL173" s="2"/>
      <c r="GM173" s="2"/>
      <c r="GN173" s="2"/>
      <c r="GO173" s="2"/>
      <c r="GP173" s="2"/>
      <c r="GQ173" s="2"/>
      <c r="GR173" s="2"/>
      <c r="GS173" s="2"/>
      <c r="GT173" s="2"/>
      <c r="GU173" s="2"/>
      <c r="GV173" s="2"/>
      <c r="GW173" s="2"/>
      <c r="GX173" s="2"/>
      <c r="GY173" s="2"/>
      <c r="GZ173" s="2"/>
      <c r="HA173" s="2"/>
      <c r="HB173" s="2"/>
      <c r="HC173" s="2"/>
      <c r="HD173" s="2"/>
      <c r="HE173" s="2"/>
      <c r="HF173" s="2"/>
      <c r="HG173" s="2"/>
      <c r="HH173" s="2"/>
      <c r="HI173" s="2"/>
      <c r="HJ173" s="2"/>
      <c r="HK173" s="2"/>
      <c r="HL173" s="2"/>
      <c r="HM173" s="2"/>
      <c r="HN173" s="2"/>
      <c r="HO173" s="2"/>
      <c r="HP173" s="2"/>
      <c r="HQ173" s="2"/>
      <c r="HR173" s="2"/>
      <c r="HS173" s="2"/>
      <c r="HT173" s="2"/>
      <c r="HU173" s="2"/>
      <c r="HV173" s="2"/>
      <c r="HW173" s="2"/>
      <c r="HX173" s="2"/>
      <c r="HY173" s="2"/>
      <c r="HZ173" s="2"/>
      <c r="IA173" s="2"/>
      <c r="IB173" s="2"/>
      <c r="IC173" s="2"/>
      <c r="ID173" s="2"/>
      <c r="IE173" s="2"/>
      <c r="IF173" s="2"/>
      <c r="IG173" s="2"/>
      <c r="IH173" s="2"/>
      <c r="II173" s="2"/>
      <c r="IJ173" s="2"/>
      <c r="IK173" s="2"/>
      <c r="IL173" s="2"/>
      <c r="IM173" s="2"/>
      <c r="IN173" s="2"/>
      <c r="IO173" s="2"/>
      <c r="IP173" s="2"/>
      <c r="IQ173" s="2"/>
      <c r="IR173" s="2"/>
      <c r="IS173" s="2"/>
      <c r="IT173" s="2"/>
      <c r="IU173" s="2"/>
      <c r="IV173" s="2"/>
    </row>
    <row r="174" spans="2:256" s="75" customFormat="1" ht="12.75" customHeight="1"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  <c r="EA174" s="2"/>
      <c r="EB174" s="2"/>
      <c r="EC174" s="2"/>
      <c r="ED174" s="2"/>
      <c r="EE174" s="2"/>
      <c r="EF174" s="2"/>
      <c r="EG174" s="2"/>
      <c r="EH174" s="2"/>
      <c r="EI174" s="2"/>
      <c r="EJ174" s="2"/>
      <c r="EK174" s="2"/>
      <c r="EL174" s="2"/>
      <c r="EM174" s="2"/>
      <c r="EN174" s="2"/>
      <c r="EO174" s="2"/>
      <c r="EP174" s="2"/>
      <c r="EQ174" s="2"/>
      <c r="ER174" s="2"/>
      <c r="ES174" s="2"/>
      <c r="ET174" s="2"/>
      <c r="EU174" s="2"/>
      <c r="EV174" s="2"/>
      <c r="EW174" s="2"/>
      <c r="EX174" s="2"/>
      <c r="EY174" s="2"/>
      <c r="EZ174" s="2"/>
      <c r="FA174" s="2"/>
      <c r="FB174" s="2"/>
      <c r="FC174" s="2"/>
      <c r="FD174" s="2"/>
      <c r="FE174" s="2"/>
      <c r="FF174" s="2"/>
      <c r="FG174" s="2"/>
      <c r="FH174" s="2"/>
      <c r="FI174" s="2"/>
      <c r="FJ174" s="2"/>
      <c r="FK174" s="2"/>
      <c r="FL174" s="2"/>
      <c r="FM174" s="2"/>
      <c r="FN174" s="2"/>
      <c r="FO174" s="2"/>
      <c r="FP174" s="2"/>
      <c r="FQ174" s="2"/>
      <c r="FR174" s="2"/>
      <c r="FS174" s="2"/>
      <c r="FT174" s="2"/>
      <c r="FU174" s="2"/>
      <c r="FV174" s="2"/>
      <c r="FW174" s="2"/>
      <c r="FX174" s="2"/>
      <c r="FY174" s="2"/>
      <c r="FZ174" s="2"/>
      <c r="GA174" s="2"/>
      <c r="GB174" s="2"/>
      <c r="GC174" s="2"/>
      <c r="GD174" s="2"/>
      <c r="GE174" s="2"/>
      <c r="GF174" s="2"/>
      <c r="GG174" s="2"/>
      <c r="GH174" s="2"/>
      <c r="GI174" s="2"/>
      <c r="GJ174" s="2"/>
      <c r="GK174" s="2"/>
      <c r="GL174" s="2"/>
      <c r="GM174" s="2"/>
      <c r="GN174" s="2"/>
      <c r="GO174" s="2"/>
      <c r="GP174" s="2"/>
      <c r="GQ174" s="2"/>
      <c r="GR174" s="2"/>
      <c r="GS174" s="2"/>
      <c r="GT174" s="2"/>
      <c r="GU174" s="2"/>
      <c r="GV174" s="2"/>
      <c r="GW174" s="2"/>
      <c r="GX174" s="2"/>
      <c r="GY174" s="2"/>
      <c r="GZ174" s="2"/>
      <c r="HA174" s="2"/>
      <c r="HB174" s="2"/>
      <c r="HC174" s="2"/>
      <c r="HD174" s="2"/>
      <c r="HE174" s="2"/>
      <c r="HF174" s="2"/>
      <c r="HG174" s="2"/>
      <c r="HH174" s="2"/>
      <c r="HI174" s="2"/>
      <c r="HJ174" s="2"/>
      <c r="HK174" s="2"/>
      <c r="HL174" s="2"/>
      <c r="HM174" s="2"/>
      <c r="HN174" s="2"/>
      <c r="HO174" s="2"/>
      <c r="HP174" s="2"/>
      <c r="HQ174" s="2"/>
      <c r="HR174" s="2"/>
      <c r="HS174" s="2"/>
      <c r="HT174" s="2"/>
      <c r="HU174" s="2"/>
      <c r="HV174" s="2"/>
      <c r="HW174" s="2"/>
      <c r="HX174" s="2"/>
      <c r="HY174" s="2"/>
      <c r="HZ174" s="2"/>
      <c r="IA174" s="2"/>
      <c r="IB174" s="2"/>
      <c r="IC174" s="2"/>
      <c r="ID174" s="2"/>
      <c r="IE174" s="2"/>
      <c r="IF174" s="2"/>
      <c r="IG174" s="2"/>
      <c r="IH174" s="2"/>
      <c r="II174" s="2"/>
      <c r="IJ174" s="2"/>
      <c r="IK174" s="2"/>
      <c r="IL174" s="2"/>
      <c r="IM174" s="2"/>
      <c r="IN174" s="2"/>
      <c r="IO174" s="2"/>
      <c r="IP174" s="2"/>
      <c r="IQ174" s="2"/>
      <c r="IR174" s="2"/>
      <c r="IS174" s="2"/>
      <c r="IT174" s="2"/>
      <c r="IU174" s="2"/>
      <c r="IV174" s="2"/>
    </row>
    <row r="175" spans="2:256" s="75" customFormat="1" ht="12.75" customHeight="1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  <c r="EA175" s="2"/>
      <c r="EB175" s="2"/>
      <c r="EC175" s="2"/>
      <c r="ED175" s="2"/>
      <c r="EE175" s="2"/>
      <c r="EF175" s="2"/>
      <c r="EG175" s="2"/>
      <c r="EH175" s="2"/>
      <c r="EI175" s="2"/>
      <c r="EJ175" s="2"/>
      <c r="EK175" s="2"/>
      <c r="EL175" s="2"/>
      <c r="EM175" s="2"/>
      <c r="EN175" s="2"/>
      <c r="EO175" s="2"/>
      <c r="EP175" s="2"/>
      <c r="EQ175" s="2"/>
      <c r="ER175" s="2"/>
      <c r="ES175" s="2"/>
      <c r="ET175" s="2"/>
      <c r="EU175" s="2"/>
      <c r="EV175" s="2"/>
      <c r="EW175" s="2"/>
      <c r="EX175" s="2"/>
      <c r="EY175" s="2"/>
      <c r="EZ175" s="2"/>
      <c r="FA175" s="2"/>
      <c r="FB175" s="2"/>
      <c r="FC175" s="2"/>
      <c r="FD175" s="2"/>
      <c r="FE175" s="2"/>
      <c r="FF175" s="2"/>
      <c r="FG175" s="2"/>
      <c r="FH175" s="2"/>
      <c r="FI175" s="2"/>
      <c r="FJ175" s="2"/>
      <c r="FK175" s="2"/>
      <c r="FL175" s="2"/>
      <c r="FM175" s="2"/>
      <c r="FN175" s="2"/>
      <c r="FO175" s="2"/>
      <c r="FP175" s="2"/>
      <c r="FQ175" s="2"/>
      <c r="FR175" s="2"/>
      <c r="FS175" s="2"/>
      <c r="FT175" s="2"/>
      <c r="FU175" s="2"/>
      <c r="FV175" s="2"/>
      <c r="FW175" s="2"/>
      <c r="FX175" s="2"/>
      <c r="FY175" s="2"/>
      <c r="FZ175" s="2"/>
      <c r="GA175" s="2"/>
      <c r="GB175" s="2"/>
      <c r="GC175" s="2"/>
      <c r="GD175" s="2"/>
      <c r="GE175" s="2"/>
      <c r="GF175" s="2"/>
      <c r="GG175" s="2"/>
      <c r="GH175" s="2"/>
      <c r="GI175" s="2"/>
      <c r="GJ175" s="2"/>
      <c r="GK175" s="2"/>
      <c r="GL175" s="2"/>
      <c r="GM175" s="2"/>
      <c r="GN175" s="2"/>
      <c r="GO175" s="2"/>
      <c r="GP175" s="2"/>
      <c r="GQ175" s="2"/>
      <c r="GR175" s="2"/>
      <c r="GS175" s="2"/>
      <c r="GT175" s="2"/>
      <c r="GU175" s="2"/>
      <c r="GV175" s="2"/>
      <c r="GW175" s="2"/>
      <c r="GX175" s="2"/>
      <c r="GY175" s="2"/>
      <c r="GZ175" s="2"/>
      <c r="HA175" s="2"/>
      <c r="HB175" s="2"/>
      <c r="HC175" s="2"/>
      <c r="HD175" s="2"/>
      <c r="HE175" s="2"/>
      <c r="HF175" s="2"/>
      <c r="HG175" s="2"/>
      <c r="HH175" s="2"/>
      <c r="HI175" s="2"/>
      <c r="HJ175" s="2"/>
      <c r="HK175" s="2"/>
      <c r="HL175" s="2"/>
      <c r="HM175" s="2"/>
      <c r="HN175" s="2"/>
      <c r="HO175" s="2"/>
      <c r="HP175" s="2"/>
      <c r="HQ175" s="2"/>
      <c r="HR175" s="2"/>
      <c r="HS175" s="2"/>
      <c r="HT175" s="2"/>
      <c r="HU175" s="2"/>
      <c r="HV175" s="2"/>
      <c r="HW175" s="2"/>
      <c r="HX175" s="2"/>
      <c r="HY175" s="2"/>
      <c r="HZ175" s="2"/>
      <c r="IA175" s="2"/>
      <c r="IB175" s="2"/>
      <c r="IC175" s="2"/>
      <c r="ID175" s="2"/>
      <c r="IE175" s="2"/>
      <c r="IF175" s="2"/>
      <c r="IG175" s="2"/>
      <c r="IH175" s="2"/>
      <c r="II175" s="2"/>
      <c r="IJ175" s="2"/>
      <c r="IK175" s="2"/>
      <c r="IL175" s="2"/>
      <c r="IM175" s="2"/>
      <c r="IN175" s="2"/>
      <c r="IO175" s="2"/>
      <c r="IP175" s="2"/>
      <c r="IQ175" s="2"/>
      <c r="IR175" s="2"/>
      <c r="IS175" s="2"/>
      <c r="IT175" s="2"/>
      <c r="IU175" s="2"/>
      <c r="IV175" s="2"/>
    </row>
  </sheetData>
  <pageMargins left="0.9" right="0.5" top="0.25" bottom="0.25" header="0.42" footer="0.21"/>
  <pageSetup scale="75" orientation="landscape" r:id="rId1"/>
  <headerFooter alignWithMargins="0"/>
  <rowBreaks count="1" manualBreakCount="1">
    <brk id="4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IV175"/>
  <sheetViews>
    <sheetView showOutlineSymbols="0" zoomScaleNormal="100" workbookViewId="0">
      <pane xSplit="1" ySplit="9" topLeftCell="B10" activePane="bottomRight" state="frozen"/>
      <selection pane="topRight" activeCell="B1" sqref="B1"/>
      <selection pane="bottomLeft" activeCell="A11" sqref="A11"/>
      <selection pane="bottomRight" activeCell="C40" sqref="C40"/>
    </sheetView>
  </sheetViews>
  <sheetFormatPr defaultColWidth="15.796875" defaultRowHeight="11.25"/>
  <cols>
    <col min="1" max="1" width="33.796875" style="75" customWidth="1"/>
    <col min="2" max="2" width="18.59765625" style="2" customWidth="1"/>
    <col min="3" max="3" width="15" style="2" customWidth="1"/>
    <col min="4" max="4" width="19" style="2" customWidth="1"/>
    <col min="5" max="5" width="13.796875" style="2" customWidth="1"/>
    <col min="6" max="6" width="15" style="2" customWidth="1"/>
    <col min="7" max="7" width="27.59765625" style="2" customWidth="1"/>
    <col min="8" max="8" width="13.59765625" style="2" customWidth="1"/>
    <col min="9" max="9" width="18.796875" style="2" customWidth="1"/>
    <col min="10" max="10" width="25.796875" style="2" customWidth="1"/>
    <col min="11" max="11" width="20.59765625" style="2" customWidth="1"/>
    <col min="12" max="16384" width="15.796875" style="2"/>
  </cols>
  <sheetData>
    <row r="1" spans="1:16" ht="12.75" customHeight="1">
      <c r="A1" s="61" t="s">
        <v>70</v>
      </c>
      <c r="B1" s="20"/>
    </row>
    <row r="2" spans="1:16" ht="12.75" customHeight="1">
      <c r="A2" s="61" t="s">
        <v>89</v>
      </c>
      <c r="B2" s="20"/>
    </row>
    <row r="3" spans="1:16" ht="12.75" customHeight="1" thickBot="1">
      <c r="A3" s="62"/>
      <c r="B3" s="62"/>
      <c r="C3" s="8"/>
      <c r="D3" s="8"/>
      <c r="E3" s="8"/>
      <c r="F3" s="8"/>
      <c r="G3" s="8"/>
      <c r="H3" s="8"/>
      <c r="I3" s="8"/>
      <c r="J3" s="8"/>
      <c r="K3" s="8"/>
    </row>
    <row r="4" spans="1:16" s="54" customFormat="1" ht="12.75" customHeight="1" thickTop="1">
      <c r="A4" s="74"/>
      <c r="B4" s="56" t="s">
        <v>74</v>
      </c>
      <c r="C4" s="56"/>
      <c r="D4" s="55" t="s">
        <v>72</v>
      </c>
      <c r="E4" s="56"/>
      <c r="F4" s="57"/>
      <c r="G4" s="55" t="s">
        <v>73</v>
      </c>
      <c r="H4" s="56"/>
      <c r="I4" s="58" t="s">
        <v>86</v>
      </c>
      <c r="J4" s="55" t="s">
        <v>75</v>
      </c>
      <c r="K4" s="59"/>
      <c r="L4" s="60"/>
      <c r="M4" s="60"/>
      <c r="N4" s="60"/>
      <c r="O4" s="60"/>
      <c r="P4" s="60"/>
    </row>
    <row r="5" spans="1:16" ht="12.75" customHeight="1">
      <c r="B5" s="53"/>
      <c r="C5" s="7"/>
      <c r="E5" s="8"/>
      <c r="F5" s="9"/>
      <c r="H5" s="10"/>
      <c r="I5" s="11" t="s">
        <v>80</v>
      </c>
      <c r="J5" s="12"/>
      <c r="K5" s="6"/>
      <c r="L5" s="4"/>
      <c r="M5" s="4"/>
      <c r="N5" s="4"/>
      <c r="O5" s="4"/>
      <c r="P5" s="4"/>
    </row>
    <row r="6" spans="1:16" ht="12.75" customHeight="1">
      <c r="B6" s="63"/>
      <c r="C6" s="13"/>
      <c r="D6" s="11" t="s">
        <v>80</v>
      </c>
      <c r="E6" s="14"/>
      <c r="F6" s="15"/>
      <c r="G6" s="16"/>
      <c r="H6" s="17"/>
      <c r="I6" s="5" t="s">
        <v>81</v>
      </c>
      <c r="J6" s="18"/>
      <c r="K6" s="19"/>
      <c r="L6" s="4"/>
      <c r="M6" s="4"/>
      <c r="N6" s="4"/>
      <c r="O6" s="4"/>
      <c r="P6" s="4"/>
    </row>
    <row r="7" spans="1:16" s="20" customFormat="1" ht="12.75" customHeight="1">
      <c r="A7" s="75"/>
      <c r="B7" s="64"/>
      <c r="C7" s="5" t="s">
        <v>1</v>
      </c>
      <c r="D7" s="5" t="s">
        <v>81</v>
      </c>
      <c r="E7" s="21"/>
      <c r="F7" s="21"/>
      <c r="G7" s="5"/>
      <c r="H7" s="5" t="s">
        <v>1</v>
      </c>
      <c r="I7" s="5" t="s">
        <v>82</v>
      </c>
      <c r="J7" s="22"/>
      <c r="K7" s="22"/>
      <c r="L7" s="23"/>
      <c r="M7" s="23"/>
      <c r="N7" s="23"/>
      <c r="O7" s="23"/>
      <c r="P7" s="23"/>
    </row>
    <row r="8" spans="1:16" ht="12.75" customHeight="1">
      <c r="B8" s="64"/>
      <c r="C8" s="5" t="s">
        <v>2</v>
      </c>
      <c r="D8" s="5" t="s">
        <v>3</v>
      </c>
      <c r="E8" s="21"/>
      <c r="F8" s="21"/>
      <c r="G8" s="5" t="s">
        <v>4</v>
      </c>
      <c r="H8" s="5" t="s">
        <v>2</v>
      </c>
      <c r="I8" s="5" t="s">
        <v>78</v>
      </c>
      <c r="J8" s="5" t="s">
        <v>83</v>
      </c>
      <c r="K8" s="24" t="s">
        <v>5</v>
      </c>
      <c r="L8" s="4"/>
      <c r="M8" s="4"/>
      <c r="N8" s="4"/>
      <c r="O8" s="4"/>
      <c r="P8" s="4"/>
    </row>
    <row r="9" spans="1:16" s="89" customFormat="1" ht="12.75" customHeight="1">
      <c r="A9" s="85" t="s">
        <v>6</v>
      </c>
      <c r="B9" s="86" t="s">
        <v>7</v>
      </c>
      <c r="C9" s="27" t="s">
        <v>8</v>
      </c>
      <c r="D9" s="27" t="s">
        <v>9</v>
      </c>
      <c r="E9" s="27" t="s">
        <v>10</v>
      </c>
      <c r="F9" s="27" t="s">
        <v>11</v>
      </c>
      <c r="G9" s="27" t="s">
        <v>0</v>
      </c>
      <c r="H9" s="27" t="s">
        <v>8</v>
      </c>
      <c r="I9" s="87" t="s">
        <v>79</v>
      </c>
      <c r="J9" s="26" t="s">
        <v>12</v>
      </c>
      <c r="K9" s="27" t="s">
        <v>12</v>
      </c>
      <c r="L9" s="88"/>
      <c r="M9" s="88"/>
      <c r="N9" s="88"/>
      <c r="O9" s="88"/>
      <c r="P9" s="88"/>
    </row>
    <row r="10" spans="1:16" s="20" customFormat="1" ht="12.75" customHeight="1">
      <c r="A10" s="75"/>
      <c r="B10" s="8"/>
      <c r="C10" s="21"/>
      <c r="D10" s="21"/>
      <c r="E10" s="21"/>
      <c r="F10" s="21"/>
      <c r="G10" s="21"/>
      <c r="H10" s="21"/>
      <c r="I10" s="21"/>
      <c r="J10" s="28"/>
      <c r="K10" s="52"/>
      <c r="L10" s="23"/>
      <c r="M10" s="23"/>
      <c r="N10" s="23"/>
      <c r="O10" s="23"/>
      <c r="P10" s="23"/>
    </row>
    <row r="11" spans="1:16" s="20" customFormat="1" ht="33.75" customHeight="1">
      <c r="A11" s="76" t="s">
        <v>13</v>
      </c>
      <c r="B11" s="8"/>
      <c r="C11" s="21"/>
      <c r="D11" s="21"/>
      <c r="E11" s="21"/>
      <c r="F11" s="21"/>
      <c r="G11" s="21"/>
      <c r="H11" s="21"/>
      <c r="I11" s="21"/>
      <c r="J11" s="21"/>
      <c r="K11" s="22"/>
    </row>
    <row r="12" spans="1:16" s="20" customFormat="1" ht="12.75" customHeight="1">
      <c r="A12" s="77"/>
      <c r="B12" s="8"/>
      <c r="C12" s="21"/>
      <c r="D12" s="21"/>
      <c r="E12" s="21"/>
      <c r="F12" s="21"/>
      <c r="G12" s="21"/>
      <c r="H12" s="21"/>
      <c r="I12" s="21"/>
      <c r="J12" s="21"/>
      <c r="K12" s="22"/>
    </row>
    <row r="13" spans="1:16" ht="12.75" customHeight="1">
      <c r="A13" s="75" t="s">
        <v>14</v>
      </c>
      <c r="B13" s="66">
        <v>28414873</v>
      </c>
      <c r="C13" s="37">
        <v>0</v>
      </c>
      <c r="D13" s="37">
        <v>920387</v>
      </c>
      <c r="E13" s="37">
        <v>0</v>
      </c>
      <c r="F13" s="37">
        <v>60000</v>
      </c>
      <c r="G13" s="37">
        <v>414232</v>
      </c>
      <c r="H13" s="37">
        <v>2000</v>
      </c>
      <c r="I13" s="37">
        <v>42700</v>
      </c>
      <c r="J13" s="37">
        <v>8847330</v>
      </c>
      <c r="K13" s="43">
        <v>2625474</v>
      </c>
    </row>
    <row r="14" spans="1:16" ht="12.75" customHeight="1">
      <c r="A14" s="75" t="s">
        <v>15</v>
      </c>
      <c r="B14" s="66">
        <v>15912124</v>
      </c>
      <c r="C14" s="37">
        <v>0</v>
      </c>
      <c r="D14" s="37">
        <v>3094818</v>
      </c>
      <c r="E14" s="37">
        <v>0</v>
      </c>
      <c r="F14" s="31">
        <v>579070</v>
      </c>
      <c r="G14" s="31">
        <v>968765</v>
      </c>
      <c r="H14" s="30">
        <v>2000</v>
      </c>
      <c r="I14" s="31">
        <v>896040</v>
      </c>
      <c r="J14" s="31">
        <v>10329666</v>
      </c>
      <c r="K14" s="40">
        <v>17864560</v>
      </c>
    </row>
    <row r="15" spans="1:16" ht="12.75" customHeight="1">
      <c r="A15" s="75" t="s">
        <v>16</v>
      </c>
      <c r="B15" s="66">
        <v>20729742</v>
      </c>
      <c r="C15" s="37">
        <v>0</v>
      </c>
      <c r="D15" s="37">
        <v>5467044</v>
      </c>
      <c r="E15" s="37">
        <v>0</v>
      </c>
      <c r="F15" s="37">
        <v>803561</v>
      </c>
      <c r="G15" s="37">
        <v>1903148</v>
      </c>
      <c r="H15" s="37">
        <v>2000</v>
      </c>
      <c r="I15" s="37">
        <v>3377490</v>
      </c>
      <c r="J15" s="37">
        <v>14932399</v>
      </c>
      <c r="K15" s="40">
        <v>32161092</v>
      </c>
    </row>
    <row r="16" spans="1:16" ht="12.75" customHeight="1">
      <c r="A16" s="75" t="s">
        <v>76</v>
      </c>
      <c r="B16" s="66">
        <v>86296727</v>
      </c>
      <c r="C16" s="37">
        <v>142679</v>
      </c>
      <c r="D16" s="37">
        <v>26049004</v>
      </c>
      <c r="E16" s="37">
        <v>0</v>
      </c>
      <c r="F16" s="37">
        <v>8556976</v>
      </c>
      <c r="G16" s="37">
        <v>6963293</v>
      </c>
      <c r="H16" s="37">
        <v>29000</v>
      </c>
      <c r="I16" s="37">
        <v>10106951</v>
      </c>
      <c r="J16" s="37">
        <v>58111110</v>
      </c>
      <c r="K16" s="43">
        <v>137973951</v>
      </c>
    </row>
    <row r="17" spans="1:11" ht="12.75" customHeight="1">
      <c r="A17" s="75" t="s">
        <v>88</v>
      </c>
      <c r="B17" s="66">
        <v>21882201</v>
      </c>
      <c r="C17" s="37">
        <v>0</v>
      </c>
      <c r="D17" s="37">
        <v>20620802</v>
      </c>
      <c r="E17" s="37">
        <v>829949</v>
      </c>
      <c r="F17" s="37">
        <v>10470332</v>
      </c>
      <c r="G17" s="37">
        <v>3450249</v>
      </c>
      <c r="H17" s="37">
        <v>0</v>
      </c>
      <c r="I17" s="37">
        <v>9132123</v>
      </c>
      <c r="J17" s="37">
        <v>13830304</v>
      </c>
      <c r="K17" s="43">
        <v>66385656</v>
      </c>
    </row>
    <row r="18" spans="1:11" ht="12.75" customHeight="1">
      <c r="A18" s="75" t="s">
        <v>17</v>
      </c>
      <c r="B18" s="66">
        <v>23236479</v>
      </c>
      <c r="C18" s="37">
        <v>0</v>
      </c>
      <c r="D18" s="37">
        <v>5939366</v>
      </c>
      <c r="E18" s="37">
        <v>0</v>
      </c>
      <c r="F18" s="37">
        <v>1233676</v>
      </c>
      <c r="G18" s="37">
        <v>3562811</v>
      </c>
      <c r="H18" s="37">
        <v>0</v>
      </c>
      <c r="I18" s="37">
        <v>1758038</v>
      </c>
      <c r="J18" s="37">
        <v>14821541</v>
      </c>
      <c r="K18" s="43">
        <v>35729909</v>
      </c>
    </row>
    <row r="19" spans="1:11" ht="12.75" customHeight="1">
      <c r="A19" s="75" t="s">
        <v>18</v>
      </c>
      <c r="B19" s="66">
        <v>31582781</v>
      </c>
      <c r="C19" s="37">
        <v>216212</v>
      </c>
      <c r="D19" s="37">
        <v>14050111</v>
      </c>
      <c r="E19" s="37">
        <v>42900</v>
      </c>
      <c r="F19" s="37">
        <v>1582977</v>
      </c>
      <c r="G19" s="37">
        <v>2681015</v>
      </c>
      <c r="H19" s="37">
        <v>26500</v>
      </c>
      <c r="I19" s="37">
        <v>6710548</v>
      </c>
      <c r="J19" s="37">
        <v>21436778</v>
      </c>
      <c r="K19" s="43">
        <v>56893043</v>
      </c>
    </row>
    <row r="20" spans="1:11" ht="12.75" customHeight="1">
      <c r="A20" s="75" t="s">
        <v>19</v>
      </c>
      <c r="B20" s="66">
        <v>40419458.710000008</v>
      </c>
      <c r="C20" s="37">
        <v>0</v>
      </c>
      <c r="D20" s="37">
        <v>14565601.390000001</v>
      </c>
      <c r="E20" s="37">
        <v>0</v>
      </c>
      <c r="F20" s="37">
        <v>3098085</v>
      </c>
      <c r="G20" s="37">
        <v>3989029</v>
      </c>
      <c r="H20" s="37">
        <v>20000</v>
      </c>
      <c r="I20" s="37">
        <v>3559858</v>
      </c>
      <c r="J20" s="37">
        <v>23637156</v>
      </c>
      <c r="K20" s="43">
        <v>65671012</v>
      </c>
    </row>
    <row r="21" spans="1:11" ht="12.75" customHeight="1">
      <c r="A21" s="75" t="s">
        <v>20</v>
      </c>
      <c r="B21" s="66">
        <v>17884480</v>
      </c>
      <c r="C21" s="37">
        <v>123854</v>
      </c>
      <c r="D21" s="37">
        <v>21830187</v>
      </c>
      <c r="E21" s="37">
        <v>338690</v>
      </c>
      <c r="F21" s="37">
        <v>2139327</v>
      </c>
      <c r="G21" s="37">
        <v>4376081</v>
      </c>
      <c r="H21" s="37">
        <v>18500</v>
      </c>
      <c r="I21" s="37">
        <v>4097449</v>
      </c>
      <c r="J21" s="37">
        <v>12999668</v>
      </c>
      <c r="K21" s="43">
        <v>50666214</v>
      </c>
    </row>
    <row r="22" spans="1:11" ht="12.75" customHeight="1">
      <c r="A22" s="75" t="s">
        <v>85</v>
      </c>
      <c r="B22" s="66">
        <v>55936568</v>
      </c>
      <c r="C22" s="37">
        <v>281683</v>
      </c>
      <c r="D22" s="37">
        <v>11941113</v>
      </c>
      <c r="E22" s="37">
        <v>0</v>
      </c>
      <c r="F22" s="37">
        <v>2045873</v>
      </c>
      <c r="G22" s="37">
        <v>3945573</v>
      </c>
      <c r="H22" s="37">
        <v>0</v>
      </c>
      <c r="I22" s="37">
        <v>6804844</v>
      </c>
      <c r="J22" s="37">
        <v>32510764</v>
      </c>
      <c r="K22" s="43">
        <v>80673969</v>
      </c>
    </row>
    <row r="23" spans="1:11" ht="12.75" customHeight="1">
      <c r="A23" s="75" t="s">
        <v>21</v>
      </c>
      <c r="B23" s="66">
        <v>155104744</v>
      </c>
      <c r="C23" s="37">
        <v>776267</v>
      </c>
      <c r="D23" s="37">
        <v>87537511</v>
      </c>
      <c r="E23" s="37">
        <v>1620507</v>
      </c>
      <c r="F23" s="37">
        <v>37773708</v>
      </c>
      <c r="G23" s="37">
        <v>12657088</v>
      </c>
      <c r="H23" s="37">
        <v>49500</v>
      </c>
      <c r="I23" s="37">
        <v>22392661</v>
      </c>
      <c r="J23" s="37">
        <v>86624200</v>
      </c>
      <c r="K23" s="43">
        <v>317086219</v>
      </c>
    </row>
    <row r="24" spans="1:11" ht="12.75" customHeight="1">
      <c r="A24" s="75" t="s">
        <v>22</v>
      </c>
      <c r="B24" s="66">
        <v>107678186.78999999</v>
      </c>
      <c r="C24" s="37">
        <v>471723.5</v>
      </c>
      <c r="D24" s="37">
        <v>29074083.100000001</v>
      </c>
      <c r="E24" s="37">
        <v>258840</v>
      </c>
      <c r="F24" s="37">
        <v>7020989.2199999997</v>
      </c>
      <c r="G24" s="37">
        <v>3852378.36</v>
      </c>
      <c r="H24" s="37">
        <v>0</v>
      </c>
      <c r="I24" s="37">
        <v>10142775.460000001</v>
      </c>
      <c r="J24" s="37">
        <v>50871220.75</v>
      </c>
      <c r="K24" s="43">
        <v>158027252.93000001</v>
      </c>
    </row>
    <row r="25" spans="1:11" ht="12.75" customHeight="1">
      <c r="A25" s="75" t="s">
        <v>23</v>
      </c>
      <c r="B25" s="66">
        <v>76151669</v>
      </c>
      <c r="C25" s="37">
        <v>0</v>
      </c>
      <c r="D25" s="37">
        <v>16000047</v>
      </c>
      <c r="E25" s="37">
        <v>0</v>
      </c>
      <c r="F25" s="37">
        <v>6073184</v>
      </c>
      <c r="G25" s="37">
        <v>3209219</v>
      </c>
      <c r="H25" s="37">
        <v>20867</v>
      </c>
      <c r="I25" s="37">
        <v>8455252</v>
      </c>
      <c r="J25" s="37">
        <v>45236882</v>
      </c>
      <c r="K25" s="43">
        <v>109889371</v>
      </c>
    </row>
    <row r="26" spans="1:11" ht="12.75" customHeight="1">
      <c r="A26" s="77" t="s">
        <v>24</v>
      </c>
      <c r="B26" s="66">
        <v>681230033.5</v>
      </c>
      <c r="C26" s="37">
        <v>2012418.5</v>
      </c>
      <c r="D26" s="37">
        <v>257090074.48999998</v>
      </c>
      <c r="E26" s="37">
        <v>3090886</v>
      </c>
      <c r="F26" s="37">
        <v>81437758.219999999</v>
      </c>
      <c r="G26" s="37">
        <v>51972881.359999999</v>
      </c>
      <c r="H26" s="37">
        <v>170367</v>
      </c>
      <c r="I26" s="37">
        <v>87476729.460000008</v>
      </c>
      <c r="J26" s="37">
        <f>SUM(J13:J25)</f>
        <v>394189018.75</v>
      </c>
      <c r="K26" s="37">
        <f>SUM(K13:K25)</f>
        <v>1131647722.9300001</v>
      </c>
    </row>
    <row r="27" spans="1:11" ht="12.75" customHeight="1">
      <c r="B27" s="66"/>
      <c r="C27" s="32"/>
      <c r="D27" s="32"/>
      <c r="E27" s="32"/>
      <c r="F27" s="32"/>
      <c r="G27" s="32"/>
      <c r="H27" s="32"/>
      <c r="I27" s="32"/>
      <c r="J27" s="32"/>
      <c r="K27" s="41"/>
    </row>
    <row r="28" spans="1:11" ht="34.5" customHeight="1">
      <c r="A28" s="76" t="s">
        <v>25</v>
      </c>
      <c r="B28" s="66"/>
      <c r="C28" s="32"/>
      <c r="D28" s="32"/>
      <c r="E28" s="32"/>
      <c r="F28" s="32"/>
      <c r="G28" s="32"/>
      <c r="H28" s="32"/>
      <c r="I28" s="32"/>
      <c r="J28" s="32"/>
      <c r="K28" s="41"/>
    </row>
    <row r="29" spans="1:11" ht="12.75" customHeight="1">
      <c r="A29" s="77"/>
      <c r="B29" s="66"/>
      <c r="C29" s="32"/>
      <c r="D29" s="32"/>
      <c r="E29" s="32"/>
      <c r="F29" s="32"/>
      <c r="G29" s="32"/>
      <c r="H29" s="32"/>
      <c r="I29" s="32"/>
      <c r="J29" s="32"/>
      <c r="K29" s="41"/>
    </row>
    <row r="30" spans="1:11" ht="12.75" customHeight="1">
      <c r="A30" s="75" t="s">
        <v>26</v>
      </c>
      <c r="B30" s="66">
        <v>7906911</v>
      </c>
      <c r="C30" s="37">
        <v>45367</v>
      </c>
      <c r="D30" s="37">
        <v>598631</v>
      </c>
      <c r="E30" s="37">
        <v>0</v>
      </c>
      <c r="F30" s="37">
        <v>103702</v>
      </c>
      <c r="G30" s="37">
        <v>869328</v>
      </c>
      <c r="H30" s="37">
        <v>0</v>
      </c>
      <c r="I30" s="37">
        <v>105210</v>
      </c>
      <c r="J30" s="37">
        <v>6474707</v>
      </c>
      <c r="K30" s="43">
        <v>9629149</v>
      </c>
    </row>
    <row r="31" spans="1:11" ht="12.75" customHeight="1">
      <c r="A31" s="75" t="s">
        <v>27</v>
      </c>
      <c r="B31" s="66">
        <v>6656326</v>
      </c>
      <c r="C31" s="37">
        <v>0</v>
      </c>
      <c r="D31" s="37">
        <v>252955</v>
      </c>
      <c r="E31" s="37">
        <v>0</v>
      </c>
      <c r="F31" s="37">
        <v>136628</v>
      </c>
      <c r="G31" s="37">
        <v>1110510</v>
      </c>
      <c r="H31" s="37">
        <v>0</v>
      </c>
      <c r="I31" s="37">
        <v>150498</v>
      </c>
      <c r="J31" s="37">
        <v>4794547</v>
      </c>
      <c r="K31" s="43">
        <v>8314104</v>
      </c>
    </row>
    <row r="32" spans="1:11" ht="12.75" customHeight="1">
      <c r="A32" s="75" t="s">
        <v>28</v>
      </c>
      <c r="B32" s="66">
        <v>8274217</v>
      </c>
      <c r="C32" s="37">
        <v>0</v>
      </c>
      <c r="D32" s="37">
        <v>961112</v>
      </c>
      <c r="E32" s="37">
        <v>0</v>
      </c>
      <c r="F32" s="37">
        <v>378869</v>
      </c>
      <c r="G32" s="37">
        <v>1765290</v>
      </c>
      <c r="H32" s="37">
        <v>1000</v>
      </c>
      <c r="I32" s="37">
        <v>325442</v>
      </c>
      <c r="J32" s="37">
        <v>6723649</v>
      </c>
      <c r="K32" s="43">
        <v>11704930</v>
      </c>
    </row>
    <row r="33" spans="1:11" ht="12.75" customHeight="1">
      <c r="A33" s="75" t="s">
        <v>29</v>
      </c>
      <c r="B33" s="66">
        <v>3536713</v>
      </c>
      <c r="C33" s="37">
        <v>27625</v>
      </c>
      <c r="D33" s="37">
        <v>176305</v>
      </c>
      <c r="E33" s="37">
        <v>0</v>
      </c>
      <c r="F33" s="37">
        <v>0</v>
      </c>
      <c r="G33" s="37">
        <v>1997933</v>
      </c>
      <c r="H33" s="37">
        <v>0</v>
      </c>
      <c r="I33" s="37">
        <v>296287</v>
      </c>
      <c r="J33" s="37">
        <v>2468087</v>
      </c>
      <c r="K33" s="43">
        <v>6007238</v>
      </c>
    </row>
    <row r="34" spans="1:11" ht="12.75" customHeight="1">
      <c r="A34" s="72" t="s">
        <v>87</v>
      </c>
      <c r="B34" s="66">
        <v>24139816</v>
      </c>
      <c r="C34" s="37">
        <v>3700</v>
      </c>
      <c r="D34" s="37">
        <v>1690709</v>
      </c>
      <c r="E34" s="37">
        <v>0</v>
      </c>
      <c r="F34" s="37">
        <v>253422</v>
      </c>
      <c r="G34" s="37">
        <v>4662541</v>
      </c>
      <c r="H34" s="37">
        <v>0</v>
      </c>
      <c r="I34" s="37">
        <v>853552</v>
      </c>
      <c r="J34" s="95">
        <v>20424742</v>
      </c>
      <c r="K34" s="94">
        <v>30750188</v>
      </c>
    </row>
    <row r="35" spans="1:11" ht="12.75" customHeight="1">
      <c r="A35" s="75" t="s">
        <v>30</v>
      </c>
      <c r="B35" s="66">
        <v>7592274</v>
      </c>
      <c r="C35" s="37">
        <v>0</v>
      </c>
      <c r="D35" s="37">
        <v>718245</v>
      </c>
      <c r="E35" s="37">
        <v>0</v>
      </c>
      <c r="F35" s="37">
        <v>0</v>
      </c>
      <c r="G35" s="37">
        <v>1285322</v>
      </c>
      <c r="H35" s="37">
        <v>0</v>
      </c>
      <c r="I35" s="37">
        <v>255219</v>
      </c>
      <c r="J35" s="37">
        <v>6137123</v>
      </c>
      <c r="K35" s="43">
        <v>9851060</v>
      </c>
    </row>
    <row r="36" spans="1:11" ht="12.75" customHeight="1">
      <c r="A36" s="75" t="s">
        <v>31</v>
      </c>
      <c r="B36" s="66">
        <v>8020123</v>
      </c>
      <c r="C36" s="37">
        <v>0</v>
      </c>
      <c r="D36" s="37">
        <v>338513</v>
      </c>
      <c r="E36" s="37">
        <v>0</v>
      </c>
      <c r="F36" s="37">
        <v>0</v>
      </c>
      <c r="G36" s="37">
        <v>1913781</v>
      </c>
      <c r="H36" s="37">
        <v>0</v>
      </c>
      <c r="I36" s="37">
        <v>252210</v>
      </c>
      <c r="J36" s="37">
        <v>6590909</v>
      </c>
      <c r="K36" s="43">
        <v>10524627</v>
      </c>
    </row>
    <row r="37" spans="1:11" ht="12.75" customHeight="1">
      <c r="A37" s="72" t="s">
        <v>77</v>
      </c>
      <c r="B37" s="66">
        <v>5222584</v>
      </c>
      <c r="C37" s="37">
        <v>0</v>
      </c>
      <c r="D37" s="37">
        <v>486198</v>
      </c>
      <c r="E37" s="37">
        <v>0</v>
      </c>
      <c r="F37" s="37">
        <v>160365</v>
      </c>
      <c r="G37" s="37">
        <v>980178</v>
      </c>
      <c r="H37" s="37">
        <v>2000</v>
      </c>
      <c r="I37" s="37">
        <v>300846</v>
      </c>
      <c r="J37" s="37">
        <v>4693382</v>
      </c>
      <c r="K37" s="43">
        <v>7152171</v>
      </c>
    </row>
    <row r="38" spans="1:11" ht="12.75" customHeight="1">
      <c r="A38" s="75" t="s">
        <v>32</v>
      </c>
      <c r="B38" s="66">
        <v>4807576.32</v>
      </c>
      <c r="C38" s="37">
        <v>7122.38</v>
      </c>
      <c r="D38" s="37">
        <v>293308.40000000002</v>
      </c>
      <c r="E38" s="37">
        <v>0</v>
      </c>
      <c r="F38" s="37">
        <v>34042.559999999998</v>
      </c>
      <c r="G38" s="37">
        <v>696839.52</v>
      </c>
      <c r="H38" s="37">
        <v>0</v>
      </c>
      <c r="I38" s="37">
        <v>160213.01</v>
      </c>
      <c r="J38" s="37">
        <v>3944244.39</v>
      </c>
      <c r="K38" s="43">
        <v>5991980</v>
      </c>
    </row>
    <row r="39" spans="1:11" ht="12.75" customHeight="1">
      <c r="A39" s="75" t="s">
        <v>33</v>
      </c>
      <c r="B39" s="66">
        <v>25065160</v>
      </c>
      <c r="C39" s="37">
        <v>0</v>
      </c>
      <c r="D39" s="37">
        <v>513668</v>
      </c>
      <c r="E39" s="37">
        <v>0</v>
      </c>
      <c r="F39" s="37">
        <v>0</v>
      </c>
      <c r="G39" s="37">
        <v>3686442</v>
      </c>
      <c r="H39" s="37">
        <v>0</v>
      </c>
      <c r="I39" s="37">
        <v>483063</v>
      </c>
      <c r="J39" s="37">
        <v>19293668</v>
      </c>
      <c r="K39" s="43">
        <v>29748333</v>
      </c>
    </row>
    <row r="40" spans="1:11" ht="12.75" customHeight="1">
      <c r="A40" s="75" t="s">
        <v>35</v>
      </c>
      <c r="B40" s="66">
        <v>6375679</v>
      </c>
      <c r="C40" s="37">
        <v>40702</v>
      </c>
      <c r="D40" s="37">
        <v>520177</v>
      </c>
      <c r="E40" s="37">
        <v>0</v>
      </c>
      <c r="F40" s="37">
        <v>0</v>
      </c>
      <c r="G40" s="37">
        <v>1805822</v>
      </c>
      <c r="H40" s="37">
        <v>0</v>
      </c>
      <c r="I40" s="37">
        <v>133555</v>
      </c>
      <c r="J40" s="37">
        <v>5211155</v>
      </c>
      <c r="K40" s="43">
        <v>8835233</v>
      </c>
    </row>
    <row r="41" spans="1:11" ht="12.75" customHeight="1">
      <c r="A41" s="72" t="s">
        <v>84</v>
      </c>
      <c r="B41" s="66">
        <v>32939128</v>
      </c>
      <c r="C41" s="37">
        <v>387120</v>
      </c>
      <c r="D41" s="37">
        <v>1221394</v>
      </c>
      <c r="E41" s="37">
        <v>0</v>
      </c>
      <c r="F41" s="37">
        <v>744703</v>
      </c>
      <c r="G41" s="37">
        <v>2555968</v>
      </c>
      <c r="H41" s="37">
        <v>1000</v>
      </c>
      <c r="I41" s="37">
        <v>274474</v>
      </c>
      <c r="J41" s="37">
        <v>28729841</v>
      </c>
      <c r="K41" s="43">
        <v>37735667</v>
      </c>
    </row>
    <row r="42" spans="1:11" ht="12.75" customHeight="1">
      <c r="A42" s="75" t="s">
        <v>34</v>
      </c>
      <c r="B42" s="66">
        <v>11218735</v>
      </c>
      <c r="C42" s="37">
        <v>0</v>
      </c>
      <c r="D42" s="37">
        <v>584389</v>
      </c>
      <c r="E42" s="37">
        <v>0</v>
      </c>
      <c r="F42" s="37">
        <v>57756</v>
      </c>
      <c r="G42" s="37">
        <v>1313785</v>
      </c>
      <c r="H42" s="37">
        <v>0</v>
      </c>
      <c r="I42" s="37">
        <v>372353</v>
      </c>
      <c r="J42" s="37">
        <v>10937057</v>
      </c>
      <c r="K42" s="43">
        <v>13547018</v>
      </c>
    </row>
    <row r="43" spans="1:11" ht="12.75" customHeight="1">
      <c r="A43" s="75" t="s">
        <v>36</v>
      </c>
      <c r="B43" s="66">
        <v>8799445.4099999983</v>
      </c>
      <c r="C43" s="37">
        <v>0</v>
      </c>
      <c r="D43" s="37">
        <v>586171.16999999993</v>
      </c>
      <c r="E43" s="37">
        <v>0</v>
      </c>
      <c r="F43" s="37">
        <v>0</v>
      </c>
      <c r="G43" s="37">
        <v>1220983.79</v>
      </c>
      <c r="H43" s="37">
        <v>0</v>
      </c>
      <c r="I43" s="37">
        <v>306829.69</v>
      </c>
      <c r="J43" s="37">
        <v>7547693.9500000002</v>
      </c>
      <c r="K43" s="43">
        <v>10913430.060000001</v>
      </c>
    </row>
    <row r="44" spans="1:11" ht="12.75" customHeight="1">
      <c r="A44" s="72" t="s">
        <v>24</v>
      </c>
      <c r="B44" s="66">
        <v>160554687.72999999</v>
      </c>
      <c r="C44" s="37">
        <v>511636.38</v>
      </c>
      <c r="D44" s="37">
        <v>8941775.5700000003</v>
      </c>
      <c r="E44" s="37">
        <v>0</v>
      </c>
      <c r="F44" s="37">
        <v>1869487.56</v>
      </c>
      <c r="G44" s="37">
        <v>25864723.309999999</v>
      </c>
      <c r="H44" s="37">
        <v>4000</v>
      </c>
      <c r="I44" s="37">
        <v>4269751.6999999993</v>
      </c>
      <c r="J44" s="37">
        <f>SUM(J30:J43)</f>
        <v>133970805.34</v>
      </c>
      <c r="K44" s="37">
        <f>SUM(K30:K43)</f>
        <v>200705128.06</v>
      </c>
    </row>
    <row r="45" spans="1:11" ht="12.75" customHeight="1">
      <c r="A45" s="72"/>
      <c r="B45" s="66"/>
      <c r="C45" s="31"/>
      <c r="D45" s="31"/>
      <c r="E45" s="32"/>
      <c r="F45" s="31"/>
      <c r="G45" s="31"/>
      <c r="H45" s="31"/>
      <c r="I45" s="31"/>
      <c r="J45" s="31"/>
      <c r="K45" s="34"/>
    </row>
    <row r="46" spans="1:11" ht="12.75" customHeight="1" thickBot="1">
      <c r="A46" s="78" t="s">
        <v>37</v>
      </c>
      <c r="B46" s="67">
        <v>841784721.23000002</v>
      </c>
      <c r="C46" s="35">
        <v>2524054.88</v>
      </c>
      <c r="D46" s="35">
        <v>266031850.05999997</v>
      </c>
      <c r="E46" s="35">
        <v>3090886</v>
      </c>
      <c r="F46" s="35">
        <v>83307245.780000001</v>
      </c>
      <c r="G46" s="35">
        <v>77837604.670000002</v>
      </c>
      <c r="H46" s="35">
        <v>174367</v>
      </c>
      <c r="I46" s="35">
        <v>91746481.160000011</v>
      </c>
      <c r="J46" s="35">
        <f>SUM(J44,J26)</f>
        <v>528159824.09000003</v>
      </c>
      <c r="K46" s="35">
        <f>SUM(K44,K26)</f>
        <v>1332352850.99</v>
      </c>
    </row>
    <row r="47" spans="1:11" ht="12.75" customHeight="1" thickTop="1">
      <c r="A47" s="82" t="s">
        <v>38</v>
      </c>
      <c r="B47" s="83"/>
      <c r="C47" s="36"/>
      <c r="D47" s="36"/>
      <c r="E47" s="36"/>
      <c r="F47" s="36"/>
      <c r="G47" s="36"/>
      <c r="H47" s="36"/>
      <c r="I47" s="36"/>
      <c r="J47" s="36"/>
      <c r="K47" s="36"/>
    </row>
    <row r="48" spans="1:11" ht="12.75" customHeight="1">
      <c r="A48" s="61" t="s">
        <v>39</v>
      </c>
      <c r="B48" s="84"/>
      <c r="D48" s="36"/>
      <c r="E48" s="36"/>
      <c r="F48" s="36"/>
      <c r="I48" s="36"/>
      <c r="J48" s="36"/>
      <c r="K48" s="36"/>
    </row>
    <row r="49" spans="1:16" ht="12.75" customHeight="1">
      <c r="A49" s="61"/>
      <c r="B49" s="84"/>
      <c r="D49" s="36"/>
      <c r="E49" s="36"/>
      <c r="F49" s="36"/>
      <c r="I49" s="36"/>
      <c r="J49" s="36"/>
      <c r="K49" s="36"/>
    </row>
    <row r="50" spans="1:16" ht="12.75" customHeight="1">
      <c r="A50" s="61" t="s">
        <v>71</v>
      </c>
      <c r="B50" s="20"/>
    </row>
    <row r="51" spans="1:16" ht="12.75" customHeight="1">
      <c r="A51" s="61" t="s">
        <v>90</v>
      </c>
      <c r="B51" s="20"/>
      <c r="L51" s="4"/>
      <c r="M51" s="4"/>
      <c r="N51" s="4"/>
      <c r="O51" s="4"/>
      <c r="P51" s="4"/>
    </row>
    <row r="52" spans="1:16" ht="12.75" customHeight="1">
      <c r="A52" s="53"/>
      <c r="B52" s="53"/>
      <c r="C52" s="3"/>
      <c r="D52" s="3"/>
      <c r="E52" s="3"/>
      <c r="F52" s="3"/>
      <c r="G52" s="3"/>
      <c r="H52" s="3"/>
      <c r="I52" s="3"/>
      <c r="J52" s="3"/>
      <c r="K52" s="3"/>
      <c r="L52" s="4"/>
      <c r="M52" s="4"/>
      <c r="N52" s="4"/>
      <c r="O52" s="4"/>
      <c r="P52" s="4"/>
    </row>
    <row r="53" spans="1:16" s="45" customFormat="1" ht="12.75" customHeight="1">
      <c r="A53" s="79"/>
      <c r="B53" s="47" t="s">
        <v>74</v>
      </c>
      <c r="C53" s="47"/>
      <c r="D53" s="46" t="s">
        <v>72</v>
      </c>
      <c r="E53" s="47"/>
      <c r="F53" s="48"/>
      <c r="G53" s="46" t="s">
        <v>73</v>
      </c>
      <c r="H53" s="47"/>
      <c r="I53" s="49" t="s">
        <v>86</v>
      </c>
      <c r="J53" s="46" t="s">
        <v>75</v>
      </c>
      <c r="K53" s="50"/>
      <c r="L53" s="51"/>
      <c r="M53" s="51"/>
      <c r="N53" s="51"/>
      <c r="O53" s="51"/>
      <c r="P53" s="51"/>
    </row>
    <row r="54" spans="1:16" ht="12.75" customHeight="1">
      <c r="B54" s="53"/>
      <c r="C54" s="7"/>
      <c r="E54" s="8"/>
      <c r="F54" s="9"/>
      <c r="H54" s="10"/>
      <c r="I54" s="11" t="s">
        <v>80</v>
      </c>
      <c r="J54" s="12"/>
      <c r="K54" s="6"/>
      <c r="L54" s="4"/>
      <c r="M54" s="4"/>
      <c r="N54" s="4"/>
      <c r="O54" s="4"/>
      <c r="P54" s="4"/>
    </row>
    <row r="55" spans="1:16" ht="12.75" customHeight="1">
      <c r="B55" s="63"/>
      <c r="C55" s="13"/>
      <c r="D55" s="11" t="s">
        <v>80</v>
      </c>
      <c r="E55" s="14"/>
      <c r="F55" s="15"/>
      <c r="G55" s="16"/>
      <c r="H55" s="17"/>
      <c r="I55" s="5" t="s">
        <v>81</v>
      </c>
      <c r="J55" s="18"/>
      <c r="K55" s="19"/>
      <c r="L55" s="4"/>
      <c r="M55" s="4"/>
      <c r="N55" s="4"/>
      <c r="O55" s="4"/>
      <c r="P55" s="4"/>
    </row>
    <row r="56" spans="1:16" ht="12.75" customHeight="1">
      <c r="B56" s="64"/>
      <c r="C56" s="5" t="s">
        <v>1</v>
      </c>
      <c r="D56" s="5" t="s">
        <v>81</v>
      </c>
      <c r="E56" s="21"/>
      <c r="F56" s="21"/>
      <c r="G56" s="5"/>
      <c r="H56" s="5" t="s">
        <v>1</v>
      </c>
      <c r="I56" s="5" t="s">
        <v>82</v>
      </c>
      <c r="J56" s="22"/>
      <c r="K56" s="22"/>
      <c r="L56" s="4"/>
      <c r="M56" s="4"/>
      <c r="N56" s="4"/>
      <c r="O56" s="4"/>
      <c r="P56" s="4"/>
    </row>
    <row r="57" spans="1:16" ht="12.75" customHeight="1">
      <c r="B57" s="64"/>
      <c r="C57" s="5" t="s">
        <v>2</v>
      </c>
      <c r="D57" s="5" t="s">
        <v>3</v>
      </c>
      <c r="E57" s="21"/>
      <c r="F57" s="21"/>
      <c r="G57" s="5" t="s">
        <v>4</v>
      </c>
      <c r="H57" s="5" t="s">
        <v>2</v>
      </c>
      <c r="I57" s="5" t="s">
        <v>78</v>
      </c>
      <c r="J57" s="5" t="s">
        <v>83</v>
      </c>
      <c r="K57" s="24" t="s">
        <v>5</v>
      </c>
      <c r="L57" s="4"/>
      <c r="M57" s="4"/>
      <c r="N57" s="4"/>
      <c r="O57" s="4"/>
      <c r="P57" s="4"/>
    </row>
    <row r="58" spans="1:16" ht="12.75" customHeight="1">
      <c r="A58" s="75" t="s">
        <v>6</v>
      </c>
      <c r="B58" s="65" t="s">
        <v>7</v>
      </c>
      <c r="C58" s="5" t="s">
        <v>8</v>
      </c>
      <c r="D58" s="5" t="s">
        <v>9</v>
      </c>
      <c r="E58" s="5" t="s">
        <v>10</v>
      </c>
      <c r="F58" s="5" t="s">
        <v>11</v>
      </c>
      <c r="G58" s="5" t="s">
        <v>0</v>
      </c>
      <c r="H58" s="5" t="s">
        <v>8</v>
      </c>
      <c r="I58" s="25" t="s">
        <v>79</v>
      </c>
      <c r="J58" s="26" t="s">
        <v>12</v>
      </c>
      <c r="K58" s="27" t="s">
        <v>12</v>
      </c>
      <c r="L58" s="4"/>
      <c r="M58" s="4"/>
      <c r="N58" s="4"/>
      <c r="O58" s="4"/>
      <c r="P58" s="4"/>
    </row>
    <row r="59" spans="1:16" ht="12.75" customHeight="1">
      <c r="A59" s="80"/>
      <c r="B59" s="68"/>
      <c r="C59" s="14"/>
      <c r="D59" s="14"/>
      <c r="E59" s="14"/>
      <c r="F59" s="14"/>
      <c r="G59" s="14"/>
      <c r="H59" s="14"/>
      <c r="I59" s="14"/>
      <c r="J59" s="28"/>
      <c r="K59" s="29"/>
      <c r="L59" s="4"/>
      <c r="M59" s="4"/>
      <c r="N59" s="4"/>
      <c r="O59" s="4"/>
      <c r="P59" s="4"/>
    </row>
    <row r="60" spans="1:16" ht="55.5" customHeight="1">
      <c r="A60" s="76" t="s">
        <v>40</v>
      </c>
      <c r="B60" s="69"/>
      <c r="C60" s="21"/>
      <c r="D60" s="28"/>
      <c r="E60" s="28"/>
      <c r="F60" s="28"/>
      <c r="G60" s="21"/>
      <c r="H60" s="21"/>
      <c r="I60" s="28"/>
      <c r="J60" s="28"/>
      <c r="K60" s="34"/>
      <c r="L60" s="4"/>
      <c r="M60" s="4"/>
      <c r="N60" s="4"/>
      <c r="O60" s="4"/>
      <c r="P60" s="4"/>
    </row>
    <row r="61" spans="1:16" ht="12.75" customHeight="1">
      <c r="A61" s="77"/>
      <c r="B61" s="69"/>
      <c r="C61" s="21"/>
      <c r="D61" s="28"/>
      <c r="E61" s="28"/>
      <c r="F61" s="28"/>
      <c r="G61" s="21"/>
      <c r="H61" s="21"/>
      <c r="I61" s="28"/>
      <c r="J61" s="31"/>
      <c r="K61" s="44"/>
      <c r="L61" s="4"/>
      <c r="M61" s="4"/>
      <c r="N61" s="4"/>
      <c r="O61" s="4"/>
      <c r="P61" s="4"/>
    </row>
    <row r="62" spans="1:16" ht="12.75" customHeight="1">
      <c r="A62" s="75" t="s">
        <v>41</v>
      </c>
      <c r="B62" s="66">
        <v>12643640</v>
      </c>
      <c r="C62" s="37">
        <v>0</v>
      </c>
      <c r="D62" s="37">
        <v>2411257</v>
      </c>
      <c r="E62" s="37">
        <v>0</v>
      </c>
      <c r="F62" s="37">
        <v>21947</v>
      </c>
      <c r="G62" s="37">
        <v>583767</v>
      </c>
      <c r="H62" s="37">
        <v>0</v>
      </c>
      <c r="I62" s="37">
        <v>283964</v>
      </c>
      <c r="J62" s="37">
        <v>7087964</v>
      </c>
      <c r="K62" s="43">
        <v>19123595</v>
      </c>
    </row>
    <row r="63" spans="1:16" ht="12.75" customHeight="1">
      <c r="A63" s="75" t="s">
        <v>42</v>
      </c>
      <c r="B63" s="66">
        <v>9919535</v>
      </c>
      <c r="C63" s="37">
        <v>0</v>
      </c>
      <c r="D63" s="37">
        <v>8217581</v>
      </c>
      <c r="E63" s="37">
        <v>0</v>
      </c>
      <c r="F63" s="37">
        <v>133002</v>
      </c>
      <c r="G63" s="37">
        <v>1633332</v>
      </c>
      <c r="H63" s="37">
        <v>3500</v>
      </c>
      <c r="I63" s="37">
        <v>1001110</v>
      </c>
      <c r="J63" s="37">
        <v>7659889</v>
      </c>
      <c r="K63" s="43">
        <v>20908060</v>
      </c>
    </row>
    <row r="64" spans="1:16" ht="12.75" customHeight="1">
      <c r="A64" s="75" t="s">
        <v>43</v>
      </c>
      <c r="B64" s="66">
        <v>6061329</v>
      </c>
      <c r="C64" s="37">
        <v>1970462</v>
      </c>
      <c r="D64" s="37">
        <v>15346512</v>
      </c>
      <c r="E64" s="37">
        <v>0</v>
      </c>
      <c r="F64" s="37">
        <v>3598732</v>
      </c>
      <c r="G64" s="37">
        <v>1618440</v>
      </c>
      <c r="H64" s="37">
        <v>0</v>
      </c>
      <c r="I64" s="37">
        <v>962597</v>
      </c>
      <c r="J64" s="37">
        <v>25865302</v>
      </c>
      <c r="K64" s="43">
        <v>27587610</v>
      </c>
    </row>
    <row r="65" spans="1:256" ht="12.75" customHeight="1">
      <c r="A65" s="75" t="s">
        <v>44</v>
      </c>
      <c r="B65" s="66">
        <v>65642171</v>
      </c>
      <c r="C65" s="37">
        <v>20000</v>
      </c>
      <c r="D65" s="37">
        <v>5264310</v>
      </c>
      <c r="E65" s="37">
        <v>0</v>
      </c>
      <c r="F65" s="37">
        <v>138175</v>
      </c>
      <c r="G65" s="37">
        <v>4876818</v>
      </c>
      <c r="H65" s="37">
        <v>2000</v>
      </c>
      <c r="I65" s="37">
        <v>2210500</v>
      </c>
      <c r="J65" s="37">
        <v>45153193</v>
      </c>
      <c r="K65" s="43">
        <v>77464049</v>
      </c>
    </row>
    <row r="66" spans="1:256" ht="12.75" customHeight="1">
      <c r="A66" s="75" t="s">
        <v>45</v>
      </c>
      <c r="B66" s="66">
        <v>6134458</v>
      </c>
      <c r="C66" s="37">
        <v>0</v>
      </c>
      <c r="D66" s="37">
        <v>5281660</v>
      </c>
      <c r="E66" s="37">
        <v>33250</v>
      </c>
      <c r="F66" s="37">
        <v>290545</v>
      </c>
      <c r="G66" s="37">
        <v>803654</v>
      </c>
      <c r="H66" s="37">
        <v>2000</v>
      </c>
      <c r="I66" s="37">
        <v>1578085</v>
      </c>
      <c r="J66" s="37">
        <v>5063347</v>
      </c>
      <c r="K66" s="43">
        <v>14550870</v>
      </c>
    </row>
    <row r="67" spans="1:256" ht="12.75" customHeight="1">
      <c r="A67" s="75" t="s">
        <v>46</v>
      </c>
      <c r="B67" s="90">
        <v>37804778</v>
      </c>
      <c r="C67" s="37">
        <v>173604</v>
      </c>
      <c r="D67" s="37">
        <v>10964306</v>
      </c>
      <c r="E67" s="37">
        <v>1500</v>
      </c>
      <c r="F67" s="37">
        <v>370466</v>
      </c>
      <c r="G67" s="37">
        <v>3720800</v>
      </c>
      <c r="H67" s="37">
        <v>2000</v>
      </c>
      <c r="I67" s="37">
        <v>2389736</v>
      </c>
      <c r="J67" s="91">
        <v>8410240</v>
      </c>
      <c r="K67" s="43">
        <v>14727692</v>
      </c>
    </row>
    <row r="68" spans="1:256" ht="12.75" customHeight="1">
      <c r="A68" s="75" t="s">
        <v>47</v>
      </c>
      <c r="B68" s="90">
        <v>13802835</v>
      </c>
      <c r="C68" s="37">
        <v>162094</v>
      </c>
      <c r="D68" s="37">
        <v>5468804</v>
      </c>
      <c r="E68" s="37">
        <v>44752</v>
      </c>
      <c r="F68" s="37">
        <v>106309</v>
      </c>
      <c r="G68" s="37">
        <v>17652</v>
      </c>
      <c r="H68" s="37">
        <v>17652</v>
      </c>
      <c r="I68" s="37">
        <v>4242460</v>
      </c>
      <c r="J68" s="91">
        <v>8581488</v>
      </c>
      <c r="K68" s="43">
        <v>23682812</v>
      </c>
    </row>
    <row r="69" spans="1:256" s="42" customFormat="1" ht="12.75" customHeight="1">
      <c r="A69" s="75" t="s">
        <v>48</v>
      </c>
      <c r="B69" s="90">
        <v>25482329.090000004</v>
      </c>
      <c r="C69" s="37">
        <v>56250</v>
      </c>
      <c r="D69" s="37">
        <v>7234524.5</v>
      </c>
      <c r="E69" s="37">
        <v>0</v>
      </c>
      <c r="F69" s="37">
        <v>48076</v>
      </c>
      <c r="G69" s="37">
        <v>1535354</v>
      </c>
      <c r="H69" s="37">
        <v>12000</v>
      </c>
      <c r="I69" s="37">
        <v>1841654.97</v>
      </c>
      <c r="J69" s="91">
        <v>15145383.680000002</v>
      </c>
      <c r="K69" s="43">
        <v>36210188.560000002</v>
      </c>
    </row>
    <row r="70" spans="1:256" ht="12.75" customHeight="1">
      <c r="A70" s="75" t="s">
        <v>49</v>
      </c>
      <c r="B70" s="90">
        <v>6311248</v>
      </c>
      <c r="C70" s="37">
        <v>0</v>
      </c>
      <c r="D70" s="37">
        <v>3196822</v>
      </c>
      <c r="E70" s="37">
        <v>34015</v>
      </c>
      <c r="F70" s="37">
        <v>0</v>
      </c>
      <c r="G70" s="37">
        <v>1002943</v>
      </c>
      <c r="H70" s="37">
        <v>2000</v>
      </c>
      <c r="I70" s="37">
        <v>613047</v>
      </c>
      <c r="J70" s="91">
        <v>6255253</v>
      </c>
      <c r="K70" s="43">
        <v>5446336</v>
      </c>
    </row>
    <row r="71" spans="1:256" ht="12.75" customHeight="1">
      <c r="A71" s="75" t="s">
        <v>50</v>
      </c>
      <c r="B71" s="90">
        <v>49093247</v>
      </c>
      <c r="C71" s="37">
        <v>508189</v>
      </c>
      <c r="D71" s="37">
        <v>29934828</v>
      </c>
      <c r="E71" s="37">
        <v>0</v>
      </c>
      <c r="F71" s="37">
        <v>6651935</v>
      </c>
      <c r="G71" s="37">
        <v>4597466</v>
      </c>
      <c r="H71" s="37">
        <v>3000</v>
      </c>
      <c r="I71" s="37">
        <v>2436156</v>
      </c>
      <c r="J71" s="91">
        <v>60722501</v>
      </c>
      <c r="K71" s="43">
        <v>90523433</v>
      </c>
    </row>
    <row r="72" spans="1:256" ht="12.75" customHeight="1">
      <c r="A72" s="75" t="s">
        <v>51</v>
      </c>
      <c r="B72" s="90">
        <v>21125020</v>
      </c>
      <c r="C72" s="37">
        <v>146946</v>
      </c>
      <c r="D72" s="37">
        <v>10761894</v>
      </c>
      <c r="E72" s="37">
        <v>0</v>
      </c>
      <c r="F72" s="37">
        <v>285386</v>
      </c>
      <c r="G72" s="37">
        <v>1895668</v>
      </c>
      <c r="H72" s="37">
        <v>1000</v>
      </c>
      <c r="I72" s="37">
        <v>4750871</v>
      </c>
      <c r="J72" s="91">
        <v>14525004</v>
      </c>
      <c r="K72" s="43">
        <v>38965190</v>
      </c>
    </row>
    <row r="73" spans="1:256" ht="12.75" customHeight="1">
      <c r="A73" s="75" t="s">
        <v>52</v>
      </c>
      <c r="B73" s="90">
        <v>15403684.659999998</v>
      </c>
      <c r="C73" s="37">
        <v>27950.39</v>
      </c>
      <c r="D73" s="37">
        <v>6557585.2599999998</v>
      </c>
      <c r="E73" s="37">
        <v>0</v>
      </c>
      <c r="F73" s="37">
        <v>35156.25</v>
      </c>
      <c r="G73" s="37">
        <v>985768.91</v>
      </c>
      <c r="H73" s="37">
        <v>5500</v>
      </c>
      <c r="I73" s="37">
        <v>1520249.1600000001</v>
      </c>
      <c r="J73" s="91">
        <v>10116021.289999999</v>
      </c>
      <c r="K73" s="43">
        <v>24415903.07</v>
      </c>
    </row>
    <row r="74" spans="1:256" ht="12.75" customHeight="1">
      <c r="A74" s="75" t="s">
        <v>53</v>
      </c>
      <c r="B74" s="90">
        <v>8300036</v>
      </c>
      <c r="C74" s="37">
        <v>112056</v>
      </c>
      <c r="D74" s="37">
        <v>13266877</v>
      </c>
      <c r="E74" s="37">
        <v>0</v>
      </c>
      <c r="F74" s="37">
        <v>501757</v>
      </c>
      <c r="G74" s="37">
        <v>1631663</v>
      </c>
      <c r="H74" s="37">
        <v>1500</v>
      </c>
      <c r="I74" s="37">
        <v>730066</v>
      </c>
      <c r="J74" s="91">
        <v>10850927</v>
      </c>
      <c r="K74" s="43">
        <v>24431899</v>
      </c>
    </row>
    <row r="75" spans="1:256" ht="12.75" customHeight="1">
      <c r="A75" s="75" t="s">
        <v>54</v>
      </c>
      <c r="B75" s="90">
        <v>32769782</v>
      </c>
      <c r="C75" s="37">
        <v>180725</v>
      </c>
      <c r="D75" s="37">
        <v>4331456</v>
      </c>
      <c r="E75" s="37">
        <v>56099</v>
      </c>
      <c r="F75" s="37">
        <v>889098</v>
      </c>
      <c r="G75" s="37">
        <v>1184694</v>
      </c>
      <c r="H75" s="37">
        <v>4000</v>
      </c>
      <c r="I75" s="37">
        <v>5048166</v>
      </c>
      <c r="J75" s="91">
        <v>23112768</v>
      </c>
      <c r="K75" s="43">
        <v>44279295</v>
      </c>
    </row>
    <row r="76" spans="1:256" ht="12.75" customHeight="1">
      <c r="A76" s="75" t="s">
        <v>55</v>
      </c>
      <c r="B76" s="90">
        <v>18234474</v>
      </c>
      <c r="C76" s="37">
        <v>0</v>
      </c>
      <c r="D76" s="37">
        <v>18273958</v>
      </c>
      <c r="E76" s="37">
        <v>0</v>
      </c>
      <c r="F76" s="37">
        <v>0</v>
      </c>
      <c r="G76" s="37">
        <v>1441645</v>
      </c>
      <c r="H76" s="37">
        <v>0</v>
      </c>
      <c r="I76" s="37">
        <v>2848982</v>
      </c>
      <c r="J76" s="91">
        <v>23942316</v>
      </c>
      <c r="K76" s="43">
        <v>42207098</v>
      </c>
    </row>
    <row r="77" spans="1:256" ht="12.75" customHeight="1">
      <c r="A77" s="75" t="s">
        <v>56</v>
      </c>
      <c r="B77" s="90">
        <v>128737216.45999999</v>
      </c>
      <c r="C77" s="37">
        <v>0</v>
      </c>
      <c r="D77" s="37">
        <v>93292077.50999999</v>
      </c>
      <c r="E77" s="37">
        <v>207432</v>
      </c>
      <c r="F77" s="37">
        <v>12309220.5</v>
      </c>
      <c r="G77" s="37">
        <v>3984129.29</v>
      </c>
      <c r="H77" s="37">
        <v>0</v>
      </c>
      <c r="I77" s="37">
        <v>27346301.699999999</v>
      </c>
      <c r="J77" s="91">
        <v>74598852.129999995</v>
      </c>
      <c r="K77" s="43">
        <v>265876377.46000001</v>
      </c>
      <c r="IV77" s="1"/>
    </row>
    <row r="78" spans="1:256" ht="12.75" customHeight="1">
      <c r="A78" s="75" t="s">
        <v>57</v>
      </c>
      <c r="B78" s="90">
        <v>18390970.399999999</v>
      </c>
      <c r="C78" s="37">
        <v>0</v>
      </c>
      <c r="D78" s="37">
        <v>9638698.0600000005</v>
      </c>
      <c r="E78" s="37">
        <v>0</v>
      </c>
      <c r="F78" s="37">
        <v>647392.53999999992</v>
      </c>
      <c r="G78" s="37">
        <v>1991475</v>
      </c>
      <c r="H78" s="37">
        <v>0</v>
      </c>
      <c r="I78" s="37">
        <v>2919821.85</v>
      </c>
      <c r="J78" s="91">
        <v>11370892.4</v>
      </c>
      <c r="K78" s="43">
        <v>33588357.850000001</v>
      </c>
    </row>
    <row r="79" spans="1:256" ht="12.75" customHeight="1">
      <c r="A79" s="75" t="s">
        <v>58</v>
      </c>
      <c r="B79" s="90">
        <v>6493859.1699999999</v>
      </c>
      <c r="C79" s="37">
        <v>36575</v>
      </c>
      <c r="D79" s="37">
        <v>7589169.2999999998</v>
      </c>
      <c r="E79" s="37">
        <v>0</v>
      </c>
      <c r="F79" s="37">
        <v>271650.2</v>
      </c>
      <c r="G79" s="37">
        <v>638392.69999999995</v>
      </c>
      <c r="H79" s="37">
        <v>0</v>
      </c>
      <c r="I79" s="37">
        <v>971495</v>
      </c>
      <c r="J79" s="91">
        <v>5685403.2999999998</v>
      </c>
      <c r="K79" s="43">
        <v>15900809.369999999</v>
      </c>
    </row>
    <row r="80" spans="1:256" ht="12.75" customHeight="1">
      <c r="A80" s="75" t="s">
        <v>59</v>
      </c>
      <c r="B80" s="90">
        <v>67573403</v>
      </c>
      <c r="C80" s="37">
        <v>0</v>
      </c>
      <c r="D80" s="37">
        <v>140360268</v>
      </c>
      <c r="E80" s="37">
        <v>2504250</v>
      </c>
      <c r="F80" s="37">
        <v>16207815</v>
      </c>
      <c r="G80" s="37">
        <v>1410724.65</v>
      </c>
      <c r="H80" s="37">
        <v>0</v>
      </c>
      <c r="I80" s="37">
        <v>18087638</v>
      </c>
      <c r="J80" s="91">
        <v>80743238.650000006</v>
      </c>
      <c r="K80" s="43">
        <v>241450120.65000001</v>
      </c>
    </row>
    <row r="81" spans="1:12" ht="12.75" customHeight="1">
      <c r="A81" s="75" t="s">
        <v>60</v>
      </c>
      <c r="B81" s="90">
        <v>151194053</v>
      </c>
      <c r="C81" s="37">
        <v>280665</v>
      </c>
      <c r="D81" s="37">
        <v>18104339</v>
      </c>
      <c r="E81" s="37">
        <v>3844</v>
      </c>
      <c r="F81" s="37">
        <v>1293072</v>
      </c>
      <c r="G81" s="37">
        <v>2804325.3</v>
      </c>
      <c r="H81" s="37">
        <v>1500</v>
      </c>
      <c r="I81" s="37">
        <v>9818288</v>
      </c>
      <c r="J81" s="91">
        <v>79028947</v>
      </c>
      <c r="K81" s="43">
        <v>183498586</v>
      </c>
    </row>
    <row r="82" spans="1:12" ht="12.75" customHeight="1">
      <c r="A82" s="75" t="s">
        <v>61</v>
      </c>
      <c r="B82" s="90">
        <v>4201988</v>
      </c>
      <c r="C82" s="37">
        <v>73985</v>
      </c>
      <c r="D82" s="37">
        <v>7882386</v>
      </c>
      <c r="E82" s="37">
        <v>0</v>
      </c>
      <c r="F82" s="37">
        <v>269618</v>
      </c>
      <c r="G82" s="37">
        <v>1025068</v>
      </c>
      <c r="H82" s="37">
        <v>2000</v>
      </c>
      <c r="I82" s="37">
        <v>1681154</v>
      </c>
      <c r="J82" s="91">
        <v>3209658</v>
      </c>
      <c r="K82" s="43">
        <v>15060214</v>
      </c>
    </row>
    <row r="83" spans="1:12" ht="12.75" customHeight="1">
      <c r="A83" s="75" t="s">
        <v>62</v>
      </c>
      <c r="B83" s="90">
        <v>7492599</v>
      </c>
      <c r="C83" s="37">
        <v>149455</v>
      </c>
      <c r="D83" s="37">
        <v>10368138</v>
      </c>
      <c r="E83" s="37">
        <v>0</v>
      </c>
      <c r="F83" s="37">
        <v>529509</v>
      </c>
      <c r="G83" s="37">
        <v>961451</v>
      </c>
      <c r="H83" s="37">
        <v>4000</v>
      </c>
      <c r="I83" s="37">
        <v>2150091</v>
      </c>
      <c r="J83" s="91">
        <v>5581206</v>
      </c>
      <c r="K83" s="43">
        <v>21501788</v>
      </c>
    </row>
    <row r="84" spans="1:12" ht="12.75" customHeight="1">
      <c r="A84" s="75" t="s">
        <v>63</v>
      </c>
      <c r="B84" s="90">
        <v>17748478</v>
      </c>
      <c r="C84" s="37">
        <v>0</v>
      </c>
      <c r="D84" s="37">
        <v>6396974</v>
      </c>
      <c r="E84" s="37">
        <v>2000</v>
      </c>
      <c r="F84" s="37">
        <v>357392</v>
      </c>
      <c r="G84" s="37">
        <v>599423</v>
      </c>
      <c r="H84" s="37">
        <v>0</v>
      </c>
      <c r="I84" s="37">
        <v>1482116</v>
      </c>
      <c r="J84" s="91">
        <v>12838795</v>
      </c>
      <c r="K84" s="43">
        <v>26829114</v>
      </c>
    </row>
    <row r="85" spans="1:12" ht="12.75" customHeight="1">
      <c r="A85" s="75" t="s">
        <v>24</v>
      </c>
      <c r="B85" s="97">
        <v>730561133.77999997</v>
      </c>
      <c r="C85" s="97">
        <v>3898956.39</v>
      </c>
      <c r="D85" s="97">
        <v>440144424.63</v>
      </c>
      <c r="E85" s="96">
        <v>2887142</v>
      </c>
      <c r="F85" s="96">
        <v>44956253.489999995</v>
      </c>
      <c r="G85" s="97">
        <v>40944653.849999994</v>
      </c>
      <c r="H85" s="70">
        <v>63652</v>
      </c>
      <c r="I85" s="96">
        <v>96914549.680000007</v>
      </c>
      <c r="J85" s="97">
        <v>545548589.45000005</v>
      </c>
      <c r="K85" s="70">
        <v>1308229397.96</v>
      </c>
      <c r="L85" s="20"/>
    </row>
    <row r="86" spans="1:12" ht="12.75" customHeight="1">
      <c r="B86" s="71"/>
      <c r="C86" s="32"/>
      <c r="D86" s="32"/>
      <c r="E86" s="32"/>
      <c r="F86" s="32"/>
      <c r="G86" s="32"/>
      <c r="H86" s="32"/>
      <c r="I86" s="32"/>
      <c r="J86" s="32"/>
      <c r="K86" s="33"/>
    </row>
    <row r="87" spans="1:12" ht="54.75" customHeight="1">
      <c r="A87" s="81" t="s">
        <v>64</v>
      </c>
      <c r="B87" s="71"/>
      <c r="C87" s="32"/>
      <c r="D87" s="32"/>
      <c r="E87" s="32"/>
      <c r="F87" s="32"/>
      <c r="G87" s="32"/>
      <c r="H87" s="32"/>
      <c r="I87" s="32"/>
      <c r="J87" s="38"/>
    </row>
    <row r="88" spans="1:12" ht="12.75" customHeight="1">
      <c r="A88" s="81"/>
      <c r="B88" s="71"/>
      <c r="C88" s="32"/>
      <c r="D88" s="32"/>
      <c r="E88" s="32"/>
      <c r="F88" s="32"/>
      <c r="G88" s="32"/>
      <c r="H88" s="32"/>
      <c r="I88" s="38"/>
      <c r="J88" s="39"/>
      <c r="K88" s="20"/>
    </row>
    <row r="89" spans="1:12" ht="12.75" customHeight="1">
      <c r="A89" s="75" t="s">
        <v>65</v>
      </c>
      <c r="B89" s="66">
        <v>1378261</v>
      </c>
      <c r="C89" s="37">
        <v>16465</v>
      </c>
      <c r="D89" s="37">
        <v>1648967</v>
      </c>
      <c r="E89" s="37">
        <v>0</v>
      </c>
      <c r="F89" s="37">
        <v>251057</v>
      </c>
      <c r="G89" s="37">
        <v>119639</v>
      </c>
      <c r="H89" s="37">
        <v>0</v>
      </c>
      <c r="I89" s="37">
        <v>1234135</v>
      </c>
      <c r="J89" s="37">
        <v>2023076</v>
      </c>
      <c r="K89" s="43">
        <v>4632059</v>
      </c>
    </row>
    <row r="90" spans="1:12" ht="12.75" customHeight="1">
      <c r="A90" s="75" t="s">
        <v>66</v>
      </c>
      <c r="B90" s="70">
        <v>1390844</v>
      </c>
      <c r="C90" s="31">
        <v>4699</v>
      </c>
      <c r="D90" s="31">
        <v>431973</v>
      </c>
      <c r="E90" s="30">
        <v>0</v>
      </c>
      <c r="F90" s="30">
        <v>0</v>
      </c>
      <c r="G90" s="31">
        <v>127841.93</v>
      </c>
      <c r="H90" s="30">
        <v>0</v>
      </c>
      <c r="I90" s="37">
        <v>20749</v>
      </c>
      <c r="J90" s="31">
        <v>1086378</v>
      </c>
      <c r="K90" s="34">
        <v>1971407.93</v>
      </c>
      <c r="L90" s="1"/>
    </row>
    <row r="91" spans="1:12" ht="12.75" customHeight="1">
      <c r="A91" s="75" t="s">
        <v>24</v>
      </c>
      <c r="B91" s="70">
        <v>2769105</v>
      </c>
      <c r="C91" s="31">
        <v>21164</v>
      </c>
      <c r="D91" s="31">
        <v>2080940</v>
      </c>
      <c r="E91" s="31">
        <v>0</v>
      </c>
      <c r="F91" s="31">
        <v>251057</v>
      </c>
      <c r="G91" s="31">
        <v>247480.93</v>
      </c>
      <c r="H91" s="31">
        <v>0</v>
      </c>
      <c r="I91" s="31">
        <v>1254884</v>
      </c>
      <c r="J91" s="31">
        <v>3109454</v>
      </c>
      <c r="K91" s="31">
        <v>6603466.9299999997</v>
      </c>
    </row>
    <row r="92" spans="1:12" ht="12.75" customHeight="1">
      <c r="B92" s="70"/>
      <c r="C92" s="31"/>
      <c r="D92" s="31"/>
      <c r="E92" s="31"/>
      <c r="F92" s="31"/>
      <c r="G92" s="31"/>
      <c r="H92" s="31"/>
      <c r="I92" s="31"/>
      <c r="J92" s="31"/>
      <c r="K92" s="34"/>
    </row>
    <row r="93" spans="1:12" ht="22.5" customHeight="1">
      <c r="A93" s="77" t="s">
        <v>67</v>
      </c>
      <c r="B93" s="70">
        <v>733330238.77999997</v>
      </c>
      <c r="C93" s="31">
        <v>3920120.39</v>
      </c>
      <c r="D93" s="31">
        <v>442225364.63</v>
      </c>
      <c r="E93" s="31">
        <v>2887142</v>
      </c>
      <c r="F93" s="31">
        <v>45207310.489999995</v>
      </c>
      <c r="G93" s="31">
        <v>41192134.779999994</v>
      </c>
      <c r="H93" s="31">
        <v>63652</v>
      </c>
      <c r="I93" s="31">
        <v>98169433.680000007</v>
      </c>
      <c r="J93" s="31">
        <v>548658043.45000005</v>
      </c>
      <c r="K93" s="31">
        <v>1314832864.8900001</v>
      </c>
    </row>
    <row r="94" spans="1:12" ht="12.75" customHeight="1">
      <c r="B94" s="70"/>
      <c r="C94" s="31"/>
      <c r="D94" s="31"/>
      <c r="E94" s="31"/>
      <c r="F94" s="31"/>
      <c r="G94" s="31"/>
      <c r="H94" s="31"/>
      <c r="I94" s="31"/>
      <c r="J94" s="31"/>
      <c r="K94" s="34"/>
    </row>
    <row r="95" spans="1:12" ht="12.75" customHeight="1" thickBot="1">
      <c r="A95" s="73" t="s">
        <v>68</v>
      </c>
      <c r="B95" s="92">
        <v>1575114960.01</v>
      </c>
      <c r="C95" s="93">
        <v>6444175.2699999996</v>
      </c>
      <c r="D95" s="93">
        <v>708257214.68999994</v>
      </c>
      <c r="E95" s="93">
        <v>5978028</v>
      </c>
      <c r="F95" s="93">
        <v>128514556.27</v>
      </c>
      <c r="G95" s="93">
        <v>119029739.44999999</v>
      </c>
      <c r="H95" s="93">
        <v>238019</v>
      </c>
      <c r="I95" s="93">
        <v>189915914.84000003</v>
      </c>
      <c r="J95" s="93">
        <f>SUM(J93,J46)</f>
        <v>1076817867.54</v>
      </c>
      <c r="K95" s="93">
        <f>SUM(K93,K46)</f>
        <v>2647185715.8800001</v>
      </c>
    </row>
    <row r="96" spans="1:12" ht="12.75" customHeight="1" thickTop="1">
      <c r="A96" s="72" t="s">
        <v>38</v>
      </c>
      <c r="B96" s="20"/>
      <c r="C96" s="20"/>
      <c r="D96" s="84"/>
      <c r="E96" s="20"/>
      <c r="F96" s="20"/>
      <c r="G96" s="20"/>
      <c r="H96" s="20"/>
      <c r="I96" s="20"/>
    </row>
    <row r="97" spans="1:1" ht="12.75" customHeight="1">
      <c r="A97" s="72" t="s">
        <v>69</v>
      </c>
    </row>
    <row r="98" spans="1:1" ht="12.75" customHeight="1"/>
    <row r="99" spans="1:1" ht="12.75" customHeight="1"/>
    <row r="100" spans="1:1" ht="12.75" customHeight="1"/>
    <row r="101" spans="1:1" ht="12.75" customHeight="1"/>
    <row r="102" spans="1:1" ht="12.75" customHeight="1"/>
    <row r="103" spans="1:1" ht="12.75" customHeight="1"/>
    <row r="104" spans="1:1" ht="12.75" customHeight="1"/>
    <row r="105" spans="1:1" ht="12.75" customHeight="1"/>
    <row r="106" spans="1:1" ht="12.75" customHeight="1"/>
    <row r="107" spans="1:1" ht="12.75" customHeight="1"/>
    <row r="108" spans="1:1" ht="12.75" customHeight="1"/>
    <row r="109" spans="1:1" ht="12.75" customHeight="1"/>
    <row r="110" spans="1:1" ht="12.75" customHeight="1"/>
    <row r="111" spans="1:1" ht="12.75" customHeight="1"/>
    <row r="112" spans="1:1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</sheetData>
  <pageMargins left="0.9" right="0.5" top="0.25" bottom="0.25" header="0.42" footer="0.21"/>
  <pageSetup scale="75" orientation="landscape" r:id="rId1"/>
  <headerFooter alignWithMargins="0"/>
  <rowBreaks count="1" manualBreakCount="1">
    <brk id="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Table 16 09</vt:lpstr>
      <vt:lpstr>Compare</vt:lpstr>
      <vt:lpstr>Table 16 - Financial Aid Aw 08</vt:lpstr>
      <vt:lpstr>'Table 16 09'!Print_Area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dferlazz</cp:lastModifiedBy>
  <cp:lastPrinted>2010-09-08T14:18:34Z</cp:lastPrinted>
  <dcterms:created xsi:type="dcterms:W3CDTF">2003-06-16T19:26:51Z</dcterms:created>
  <dcterms:modified xsi:type="dcterms:W3CDTF">2010-09-08T14:21:19Z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1876765253</vt:i4>
  </property>
  <property fmtid="{D5CDD505-2E9C-101B-9397-08002B2CF9AE}" pid="3" name="_EmailSubject">
    <vt:lpwstr>Updated DHE-14 for UMC</vt:lpwstr>
  </property>
  <property fmtid="{D5CDD505-2E9C-101B-9397-08002B2CF9AE}" pid="4" name="_AuthorEmail">
    <vt:lpwstr>Teala.Sipes@dhe.mo.gov</vt:lpwstr>
  </property>
  <property fmtid="{D5CDD505-2E9C-101B-9397-08002B2CF9AE}" pid="5" name="_AuthorEmailDisplayName">
    <vt:lpwstr>Sipes, Teala</vt:lpwstr>
  </property>
  <property fmtid="{D5CDD505-2E9C-101B-9397-08002B2CF9AE}" pid="6" name="_ReviewingToolsShownOnce">
    <vt:lpwstr/>
  </property>
</Properties>
</file>