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55" yWindow="1035" windowWidth="12120" windowHeight="9090"/>
  </bookViews>
  <sheets>
    <sheet name="Table 35 - On campus HCT and FT" sheetId="1" r:id="rId1"/>
  </sheets>
  <definedNames>
    <definedName name="_xlnm.Print_Area" localSheetId="0">'Table 35 - On campus HCT and FT'!$A$1:$I$97</definedName>
  </definedNames>
  <calcPr calcId="125725"/>
</workbook>
</file>

<file path=xl/calcChain.xml><?xml version="1.0" encoding="utf-8"?>
<calcChain xmlns="http://schemas.openxmlformats.org/spreadsheetml/2006/main">
  <c r="C85" i="1"/>
  <c r="D85"/>
  <c r="E85"/>
  <c r="F85"/>
  <c r="G85"/>
  <c r="B85"/>
  <c r="I85" l="1"/>
  <c r="G23"/>
  <c r="C23"/>
  <c r="E23"/>
  <c r="C91"/>
  <c r="E91"/>
  <c r="E93" s="1"/>
  <c r="G91"/>
  <c r="F23"/>
  <c r="B23"/>
  <c r="D23"/>
  <c r="B91"/>
  <c r="D91"/>
  <c r="D93" s="1"/>
  <c r="F91"/>
  <c r="G93"/>
  <c r="F93"/>
  <c r="C48"/>
  <c r="C93"/>
  <c r="B48"/>
  <c r="B93"/>
  <c r="B50" l="1"/>
  <c r="C50"/>
  <c r="C95" s="1"/>
  <c r="H91"/>
  <c r="E50"/>
  <c r="D50"/>
  <c r="F50"/>
  <c r="F95" s="1"/>
  <c r="G50"/>
  <c r="H85"/>
  <c r="I91"/>
  <c r="I93" s="1"/>
  <c r="H48"/>
  <c r="I23"/>
  <c r="E95"/>
  <c r="B95"/>
  <c r="D95"/>
  <c r="G95"/>
  <c r="H23"/>
  <c r="I48"/>
  <c r="I50" s="1"/>
  <c r="H93" l="1"/>
  <c r="H50"/>
  <c r="H95"/>
  <c r="I95"/>
</calcChain>
</file>

<file path=xl/sharedStrings.xml><?xml version="1.0" encoding="utf-8"?>
<sst xmlns="http://schemas.openxmlformats.org/spreadsheetml/2006/main" count="111" uniqueCount="82">
  <si>
    <t>UNDERGRADUATE</t>
  </si>
  <si>
    <t>FIRST PROFESSIONAL</t>
  </si>
  <si>
    <t>GRADUATE</t>
  </si>
  <si>
    <t>TOTAL</t>
  </si>
  <si>
    <t>HEAD</t>
  </si>
  <si>
    <t>INSTITUTION</t>
  </si>
  <si>
    <t>COUNT</t>
  </si>
  <si>
    <t>FTE</t>
  </si>
  <si>
    <t>PUBLIC BACCALAUREATE AND HIGHER DEGREE-GRANTING INSTITUTIONS</t>
  </si>
  <si>
    <t xml:space="preserve">  Subtotal</t>
  </si>
  <si>
    <t>PUBLIC CERTIFICATE AND ASSOCIATE DEGREE-GRANTING INSTITUTIONS</t>
  </si>
  <si>
    <t>PUBLIC INSTITUTION TOTAL</t>
  </si>
  <si>
    <t>SOURCE:  DHE02, Supplement to the IPEDS EF</t>
  </si>
  <si>
    <t>PRIVATE NOT-FOR-PROFIT (INDEPENDENT)  BACCALAUREATE AND HIGHER DEGREE-GRANTING INSTITUTIONS</t>
  </si>
  <si>
    <t>COLLEGE OF THE OZARKS</t>
  </si>
  <si>
    <t>PRIVATE NOT-FOR-PROFIT (INDEPENDENT) CERTIFICATE AND ASSOCIATE DEGREE-GRANTING INSTITUTIONS</t>
  </si>
  <si>
    <t>PRIVATE NOT-FOR-PROFIT (INDEPENDENT) TOTAL</t>
  </si>
  <si>
    <t>STATE TOTAL</t>
  </si>
  <si>
    <t>N/A indicates that data are not available.</t>
  </si>
  <si>
    <t>TABLE 35</t>
  </si>
  <si>
    <t>TABLE 36</t>
  </si>
  <si>
    <t>SOURCE:  DHE02, Supplement to the IPEDS EF (FTE); Enhanced Missouri Student Achievement Study (headcount)</t>
  </si>
  <si>
    <t>MCC - BLUE RIVER</t>
  </si>
  <si>
    <t>MCC - LONGVIEW</t>
  </si>
  <si>
    <t>MCC - MAPLE WOODS</t>
  </si>
  <si>
    <t>MCC - PENN VALLEY</t>
  </si>
  <si>
    <t>HARRIS STOWE STATE UNIVERSITY</t>
  </si>
  <si>
    <t>LINCOLN UNIVERSITY</t>
  </si>
  <si>
    <t>MISSOURI S &amp; T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</si>
  <si>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</si>
  <si>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</si>
  <si>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</si>
  <si>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</si>
  <si>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</si>
  <si>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</si>
  <si>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</si>
  <si>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</si>
  <si>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</si>
  <si>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</si>
  <si>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CROWDER COLLEGE</t>
  </si>
  <si>
    <t>EAST CENTRAL COLLEGE</t>
  </si>
  <si>
    <t>JEFFERSON COLLEGE</t>
  </si>
  <si>
    <t>LINN STATE TECHNICAL COLLEGE</t>
  </si>
  <si>
    <t>MCC - BUSINESS AND TECHNOLOGY CENTE</t>
  </si>
  <si>
    <t>MINERAL AREA COLLEGE</t>
  </si>
  <si>
    <t>MISSOURI STATE UNIVERSITY - WEST PL</t>
  </si>
  <si>
    <t>MOBERLY AREA COMMUNITY COLLEGE</t>
  </si>
  <si>
    <t>NORTH CENTRAL MISSOURI COLLEGE</t>
  </si>
  <si>
    <t>OZARKS TECHNICAL COMMUNITY COLLEGE</t>
  </si>
  <si>
    <t>SLCC - FLORISSANT VALLEY</t>
  </si>
  <si>
    <t>SLCC - FOREST PARK</t>
  </si>
  <si>
    <t>SLCC - MERAMEC</t>
  </si>
  <si>
    <t>SLCC - WILDWOOD</t>
  </si>
  <si>
    <t>ST. CHARLES COMMUNITY COLLEGE</t>
  </si>
  <si>
    <t>STATE FAIR COMMUNITY COLLEGE</t>
  </si>
  <si>
    <t>THREE RIVERS COMMUNITY COLLEGE</t>
  </si>
  <si>
    <t>AVILA COLLEGE/UNIVERSITY</t>
  </si>
  <si>
    <t>CENTRAL METHODIST UNVIERSITY - CLAS</t>
  </si>
  <si>
    <t>COLUMBIA COLLEGE</t>
  </si>
  <si>
    <t>CULVER-STOCKTON COLLEGE</t>
  </si>
  <si>
    <t>DRURY UNIVERSITY</t>
  </si>
  <si>
    <t>EVANGEL UNIVERSITY</t>
  </si>
  <si>
    <t>FONTBONNE COLLEGE/UNIVERSITY</t>
  </si>
  <si>
    <t>HANNIBAL-LAGRANGE COLLEGE</t>
  </si>
  <si>
    <t>LINDENWOOD UNIVERSITY</t>
  </si>
  <si>
    <t>MARYVILLE UNIVERSITY</t>
  </si>
  <si>
    <t>MISSOURI BAPTIST COLLEGE/UNIVERSITY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</si>
  <si>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</si>
  <si>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</si>
  <si>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</si>
  <si>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</si>
  <si>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</si>
  <si>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</si>
  <si>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</si>
  <si>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</si>
  <si>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 (MO)</t>
  </si>
  <si>
    <t>WILLIAM JEWELL COLLEGE</t>
  </si>
  <si>
    <t>WILLIAM WOODS UNIVERSITY</t>
  </si>
  <si>
    <t>COTTEY COLLEGE</t>
  </si>
  <si>
    <t>WENTWORTH MILITARY ACADEMY</t>
  </si>
  <si>
    <t>ON-CAMPUS HEADCOUNT AND FULL-TIME EQUIVALENT (FTE) ENROLLMENT AT PUBLIC INSTITUTIONS,  BY STUDENT LEVEL, FALL 2009</t>
  </si>
  <si>
    <t>ON-CAMPUS HEADCOUNT AND FULL-TIME EQUIVALENT (FTE) ENROLLMENT AT PRIVATE NOT-FOR-PROFIT (INDEPENDENT) INSTITUTIONS, BY STUDENT LEVEL, FALL 2009</t>
  </si>
</sst>
</file>

<file path=xl/styles.xml><?xml version="1.0" encoding="utf-8"?>
<styleSheet xmlns="http://schemas.openxmlformats.org/spreadsheetml/2006/main">
  <fonts count="23">
    <font>
      <sz val="7"/>
      <name val="Times New Roman"/>
    </font>
    <font>
      <sz val="11"/>
      <color theme="1"/>
      <name val="Calibri"/>
      <family val="2"/>
      <scheme val="minor"/>
    </font>
    <font>
      <sz val="7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8" applyNumberFormat="0" applyAlignment="0" applyProtection="0"/>
    <xf numFmtId="0" fontId="15" fillId="6" borderId="7" applyNumberFormat="0" applyAlignment="0" applyProtection="0"/>
    <xf numFmtId="0" fontId="16" fillId="0" borderId="9" applyNumberFormat="0" applyFill="0" applyAlignment="0" applyProtection="0"/>
    <xf numFmtId="0" fontId="17" fillId="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28">
    <xf numFmtId="0" fontId="2" fillId="0" borderId="0" xfId="0" applyNumberFormat="1" applyFont="1" applyAlignment="1" applyProtection="1">
      <protection locked="0"/>
    </xf>
    <xf numFmtId="0" fontId="3" fillId="0" borderId="0" xfId="0" applyFont="1" applyFill="1" applyAlignment="1"/>
    <xf numFmtId="0" fontId="3" fillId="0" borderId="0" xfId="0" applyNumberFormat="1" applyFont="1" applyFill="1" applyAlignment="1"/>
    <xf numFmtId="0" fontId="3" fillId="0" borderId="1" xfId="0" applyFont="1" applyFill="1" applyBorder="1" applyAlignment="1"/>
    <xf numFmtId="0" fontId="3" fillId="0" borderId="1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/>
    <xf numFmtId="0" fontId="3" fillId="0" borderId="2" xfId="0" applyNumberFormat="1" applyFont="1" applyFill="1" applyBorder="1" applyAlignment="1"/>
    <xf numFmtId="0" fontId="4" fillId="0" borderId="0" xfId="0" applyFont="1" applyFill="1" applyAlignment="1">
      <alignment horizontal="left" wrapText="1"/>
    </xf>
    <xf numFmtId="3" fontId="3" fillId="0" borderId="0" xfId="0" applyNumberFormat="1" applyFont="1" applyFill="1" applyAlignment="1"/>
    <xf numFmtId="3" fontId="5" fillId="0" borderId="0" xfId="0" applyNumberFormat="1" applyFont="1" applyFill="1"/>
    <xf numFmtId="3" fontId="5" fillId="0" borderId="0" xfId="0" applyNumberFormat="1" applyFont="1" applyFill="1" applyAlignment="1"/>
    <xf numFmtId="1" fontId="3" fillId="0" borderId="0" xfId="0" applyNumberFormat="1" applyFont="1" applyFill="1" applyAlignment="1"/>
    <xf numFmtId="0" fontId="3" fillId="0" borderId="3" xfId="0" applyFont="1" applyFill="1" applyBorder="1" applyAlignment="1"/>
    <xf numFmtId="3" fontId="3" fillId="0" borderId="3" xfId="0" applyNumberFormat="1" applyFont="1" applyFill="1" applyBorder="1" applyAlignment="1"/>
    <xf numFmtId="3" fontId="3" fillId="0" borderId="1" xfId="0" applyNumberFormat="1" applyFont="1" applyFill="1" applyBorder="1" applyAlignment="1">
      <alignment horizontal="centerContinuous"/>
    </xf>
    <xf numFmtId="3" fontId="3" fillId="0" borderId="0" xfId="0" applyNumberFormat="1" applyFont="1" applyFill="1" applyAlignment="1">
      <alignment horizontal="center"/>
    </xf>
    <xf numFmtId="3" fontId="3" fillId="0" borderId="2" xfId="0" applyNumberFormat="1" applyFont="1" applyFill="1" applyBorder="1" applyAlignment="1"/>
    <xf numFmtId="3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1" xfId="0" applyNumberFormat="1" applyFont="1" applyFill="1" applyBorder="1" applyAlignme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left" inden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 applyProtection="1">
      <alignment wrapText="1"/>
      <protection locked="0"/>
    </xf>
    <xf numFmtId="0" fontId="3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 applyProtection="1">
      <alignment horizontal="left" wrapText="1"/>
      <protection locked="0"/>
    </xf>
  </cellXfs>
  <cellStyles count="7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10" xfId="75"/>
    <cellStyle name="Normal 2 2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te 10" xfId="52"/>
    <cellStyle name="Note 11" xfId="48"/>
    <cellStyle name="Note 12" xfId="46"/>
    <cellStyle name="Note 13" xfId="53"/>
    <cellStyle name="Note 14" xfId="54"/>
    <cellStyle name="Note 15" xfId="51"/>
    <cellStyle name="Note 16" xfId="55"/>
    <cellStyle name="Note 17" xfId="47"/>
    <cellStyle name="Note 18" xfId="49"/>
    <cellStyle name="Note 19" xfId="58"/>
    <cellStyle name="Note 2" xfId="44"/>
    <cellStyle name="Note 20" xfId="59"/>
    <cellStyle name="Note 21" xfId="60"/>
    <cellStyle name="Note 22" xfId="61"/>
    <cellStyle name="Note 23" xfId="62"/>
    <cellStyle name="Note 24" xfId="63"/>
    <cellStyle name="Note 25" xfId="64"/>
    <cellStyle name="Note 26" xfId="65"/>
    <cellStyle name="Note 27" xfId="66"/>
    <cellStyle name="Note 3" xfId="42"/>
    <cellStyle name="Note 4" xfId="41"/>
    <cellStyle name="Note 5" xfId="43"/>
    <cellStyle name="Note 6" xfId="45"/>
    <cellStyle name="Note 7" xfId="57"/>
    <cellStyle name="Note 8" xfId="50"/>
    <cellStyle name="Note 9" xfId="5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99"/>
  <sheetViews>
    <sheetView tabSelected="1" showOutlineSymbols="0" topLeftCell="A61" zoomScaleNormal="87" workbookViewId="0">
      <selection activeCell="F46" sqref="F46"/>
    </sheetView>
  </sheetViews>
  <sheetFormatPr defaultRowHeight="11.25"/>
  <cols>
    <col min="1" max="1" width="45.19921875" style="2" customWidth="1"/>
    <col min="2" max="3" width="10.796875" style="2" customWidth="1"/>
    <col min="4" max="5" width="13" style="2" customWidth="1"/>
    <col min="6" max="9" width="10.796875" style="2" customWidth="1"/>
    <col min="10" max="10" width="6.796875" style="2" customWidth="1"/>
    <col min="11" max="16384" width="9.59765625" style="2"/>
  </cols>
  <sheetData>
    <row r="1" spans="1:10" ht="12.75" customHeight="1">
      <c r="A1" s="1" t="s">
        <v>19</v>
      </c>
    </row>
    <row r="2" spans="1:10" ht="26.25" customHeight="1">
      <c r="A2" s="24" t="s">
        <v>80</v>
      </c>
      <c r="B2" s="25"/>
      <c r="C2" s="25"/>
      <c r="D2" s="25"/>
      <c r="E2" s="25"/>
      <c r="F2" s="25"/>
      <c r="G2" s="25"/>
      <c r="H2" s="25"/>
      <c r="I2" s="25"/>
    </row>
    <row r="3" spans="1:10" ht="12.75" customHeight="1" thickBot="1">
      <c r="A3" s="1"/>
      <c r="B3" s="1"/>
      <c r="C3" s="1"/>
      <c r="D3" s="1"/>
      <c r="E3" s="1"/>
      <c r="F3" s="1"/>
      <c r="G3" s="1"/>
      <c r="H3" s="1"/>
      <c r="I3" s="1"/>
    </row>
    <row r="4" spans="1:10" ht="12.75" customHeight="1" thickTop="1">
      <c r="A4" s="3"/>
      <c r="B4" s="4" t="s">
        <v>0</v>
      </c>
      <c r="C4" s="4"/>
      <c r="D4" s="4" t="s">
        <v>1</v>
      </c>
      <c r="E4" s="4"/>
      <c r="F4" s="4" t="s">
        <v>2</v>
      </c>
      <c r="G4" s="4"/>
      <c r="H4" s="4" t="s">
        <v>3</v>
      </c>
      <c r="I4" s="4"/>
    </row>
    <row r="5" spans="1:10" ht="12.75" customHeight="1">
      <c r="B5" s="5" t="s">
        <v>4</v>
      </c>
      <c r="D5" s="5" t="s">
        <v>4</v>
      </c>
      <c r="F5" s="5" t="s">
        <v>4</v>
      </c>
      <c r="H5" s="5" t="s">
        <v>4</v>
      </c>
    </row>
    <row r="6" spans="1:10" ht="12.75" customHeight="1">
      <c r="A6" s="1" t="s">
        <v>5</v>
      </c>
      <c r="B6" s="6" t="s">
        <v>6</v>
      </c>
      <c r="C6" s="6" t="s">
        <v>7</v>
      </c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6" t="s">
        <v>7</v>
      </c>
    </row>
    <row r="7" spans="1:10" ht="12.75" customHeight="1">
      <c r="A7" s="7"/>
      <c r="B7" s="8"/>
      <c r="C7" s="8"/>
      <c r="D7" s="8"/>
      <c r="E7" s="8"/>
      <c r="F7" s="8"/>
      <c r="G7" s="8"/>
      <c r="H7" s="8"/>
      <c r="I7" s="8"/>
    </row>
    <row r="8" spans="1:10" ht="22.5">
      <c r="A8" s="9" t="s">
        <v>8</v>
      </c>
      <c r="B8" s="1"/>
      <c r="C8" s="1"/>
      <c r="D8" s="1"/>
      <c r="E8" s="1"/>
      <c r="F8" s="1"/>
      <c r="G8" s="1"/>
      <c r="H8" s="10"/>
    </row>
    <row r="9" spans="1:10" ht="12.75" customHeight="1">
      <c r="A9" s="1"/>
      <c r="B9" s="1"/>
      <c r="C9" s="1"/>
      <c r="D9" s="1"/>
      <c r="E9" s="1"/>
      <c r="F9" s="1"/>
      <c r="G9" s="1"/>
      <c r="H9" s="10"/>
    </row>
    <row r="10" spans="1:10" ht="12.75" customHeight="1">
      <c r="A10" s="1" t="s">
        <v>26</v>
      </c>
      <c r="B10" s="12">
        <v>1886</v>
      </c>
      <c r="C10" s="12">
        <v>1497.74</v>
      </c>
      <c r="D10" s="11"/>
      <c r="E10" s="11"/>
      <c r="F10" s="11"/>
      <c r="G10" s="11"/>
      <c r="H10" s="12">
        <v>1886</v>
      </c>
      <c r="I10" s="12">
        <v>1497.74</v>
      </c>
    </row>
    <row r="11" spans="1:10" ht="12.75" customHeight="1">
      <c r="A11" s="1" t="s">
        <v>27</v>
      </c>
      <c r="B11" s="12">
        <v>2519</v>
      </c>
      <c r="C11" s="12">
        <v>2105.9299999999994</v>
      </c>
      <c r="D11" s="11"/>
      <c r="E11" s="11"/>
      <c r="F11" s="12">
        <v>191</v>
      </c>
      <c r="G11" s="12">
        <v>104.49</v>
      </c>
      <c r="H11" s="12">
        <v>2710</v>
      </c>
      <c r="I11" s="12">
        <v>2210.4199999999992</v>
      </c>
    </row>
    <row r="12" spans="1:10" ht="12.75" customHeight="1">
      <c r="A12" s="1" t="s">
        <v>28</v>
      </c>
      <c r="B12" s="12">
        <v>5156</v>
      </c>
      <c r="C12" s="12">
        <v>4870.04</v>
      </c>
      <c r="D12" s="11"/>
      <c r="E12" s="11"/>
      <c r="F12" s="12">
        <v>994</v>
      </c>
      <c r="G12" s="12">
        <v>701.50999999999988</v>
      </c>
      <c r="H12" s="12">
        <v>6150</v>
      </c>
      <c r="I12" s="12">
        <v>5571.55</v>
      </c>
      <c r="J12" s="13"/>
    </row>
    <row r="13" spans="1:10" ht="12.75" customHeight="1">
      <c r="A13" s="1" t="s">
        <v>29</v>
      </c>
      <c r="B13" s="12">
        <v>4162</v>
      </c>
      <c r="C13" s="12">
        <v>3624.0600000000004</v>
      </c>
      <c r="D13" s="11"/>
      <c r="E13" s="11"/>
      <c r="F13" s="12">
        <v>12</v>
      </c>
      <c r="G13" s="12">
        <v>7</v>
      </c>
      <c r="H13" s="12">
        <v>4174</v>
      </c>
      <c r="I13" s="12">
        <v>3631.0600000000004</v>
      </c>
      <c r="J13" s="13"/>
    </row>
    <row r="14" spans="1:10" ht="12.75" customHeight="1">
      <c r="A14" s="1" t="s">
        <v>30</v>
      </c>
      <c r="B14" s="12">
        <v>14835</v>
      </c>
      <c r="C14" s="12">
        <v>13365.000000000002</v>
      </c>
      <c r="D14" s="11"/>
      <c r="E14" s="11"/>
      <c r="F14" s="12">
        <v>2631</v>
      </c>
      <c r="G14" s="12">
        <v>1767.0300000000002</v>
      </c>
      <c r="H14" s="12">
        <v>17466</v>
      </c>
      <c r="I14" s="12">
        <v>15132.030000000002</v>
      </c>
      <c r="J14" s="13"/>
    </row>
    <row r="15" spans="1:10" ht="12.75" customHeight="1">
      <c r="A15" s="1" t="s">
        <v>31</v>
      </c>
      <c r="B15" s="12">
        <v>5080</v>
      </c>
      <c r="C15" s="12">
        <v>4217.34</v>
      </c>
      <c r="D15" s="11"/>
      <c r="E15" s="11"/>
      <c r="F15" s="12">
        <v>1</v>
      </c>
      <c r="G15" s="10"/>
      <c r="H15" s="12">
        <v>5081</v>
      </c>
      <c r="I15" s="12">
        <v>4217.59</v>
      </c>
      <c r="J15" s="13"/>
    </row>
    <row r="16" spans="1:10" ht="12.75" customHeight="1">
      <c r="A16" s="1" t="s">
        <v>32</v>
      </c>
      <c r="B16" s="12">
        <v>5764</v>
      </c>
      <c r="C16" s="12">
        <v>5249.8099999999995</v>
      </c>
      <c r="D16" s="11"/>
      <c r="E16" s="11"/>
      <c r="F16" s="12">
        <v>905</v>
      </c>
      <c r="G16" s="12">
        <v>484.58000000000004</v>
      </c>
      <c r="H16" s="12">
        <v>6669</v>
      </c>
      <c r="I16" s="12">
        <v>5734.3899999999994</v>
      </c>
      <c r="J16" s="13"/>
    </row>
    <row r="17" spans="1:12" ht="12.75" customHeight="1">
      <c r="A17" s="1" t="s">
        <v>33</v>
      </c>
      <c r="B17" s="12">
        <v>7259</v>
      </c>
      <c r="C17" s="12">
        <v>6559.5</v>
      </c>
      <c r="D17" s="11"/>
      <c r="E17" s="11"/>
      <c r="F17" s="12">
        <v>547</v>
      </c>
      <c r="G17" s="12">
        <v>313.90999999999997</v>
      </c>
      <c r="H17" s="12">
        <v>7806</v>
      </c>
      <c r="I17" s="12">
        <v>6873.41</v>
      </c>
      <c r="J17" s="13"/>
    </row>
    <row r="18" spans="1:12" ht="12.75" customHeight="1">
      <c r="A18" s="1" t="s">
        <v>34</v>
      </c>
      <c r="B18" s="12">
        <v>5450</v>
      </c>
      <c r="C18" s="12">
        <v>5263.1100000000006</v>
      </c>
      <c r="D18" s="11"/>
      <c r="E18" s="11"/>
      <c r="F18" s="12">
        <v>278</v>
      </c>
      <c r="G18" s="12">
        <v>232.93</v>
      </c>
      <c r="H18" s="12">
        <v>5728</v>
      </c>
      <c r="I18" s="12">
        <v>5496.0400000000009</v>
      </c>
      <c r="J18" s="13"/>
    </row>
    <row r="19" spans="1:12" ht="12.75" customHeight="1">
      <c r="A19" s="1" t="s">
        <v>35</v>
      </c>
      <c r="B19" s="12">
        <v>7680</v>
      </c>
      <c r="C19" s="12">
        <v>7051.9800000000005</v>
      </c>
      <c r="D19" s="11"/>
      <c r="E19" s="11"/>
      <c r="F19" s="12">
        <v>764</v>
      </c>
      <c r="G19" s="12">
        <v>468.43999999999994</v>
      </c>
      <c r="H19" s="12">
        <v>8444</v>
      </c>
      <c r="I19" s="12">
        <v>7520.42</v>
      </c>
    </row>
    <row r="20" spans="1:12" ht="12.75" customHeight="1">
      <c r="A20" s="1" t="s">
        <v>36</v>
      </c>
      <c r="B20" s="12">
        <v>23516</v>
      </c>
      <c r="C20" s="12">
        <v>21836.7</v>
      </c>
      <c r="D20" s="12">
        <v>1150</v>
      </c>
      <c r="E20" s="12">
        <v>1134.33</v>
      </c>
      <c r="F20" s="12">
        <v>4581</v>
      </c>
      <c r="G20" s="12">
        <v>2986.4000000000005</v>
      </c>
      <c r="H20" s="12">
        <v>29247</v>
      </c>
      <c r="I20" s="12">
        <v>25957.43</v>
      </c>
      <c r="J20" s="13"/>
      <c r="L20" s="10"/>
    </row>
    <row r="21" spans="1:12" ht="12.75" customHeight="1">
      <c r="A21" s="1" t="s">
        <v>37</v>
      </c>
      <c r="B21" s="12">
        <v>8030</v>
      </c>
      <c r="C21" s="12">
        <v>6647.7299999999987</v>
      </c>
      <c r="D21" s="12">
        <v>1611</v>
      </c>
      <c r="E21" s="12">
        <v>1594.06</v>
      </c>
      <c r="F21" s="12">
        <v>3775</v>
      </c>
      <c r="G21" s="12">
        <v>2015.0500000000002</v>
      </c>
      <c r="H21" s="12">
        <v>13416</v>
      </c>
      <c r="I21" s="12">
        <v>10256.84</v>
      </c>
      <c r="J21" s="13"/>
      <c r="L21" s="10"/>
    </row>
    <row r="22" spans="1:12" ht="12.75" customHeight="1">
      <c r="A22" s="1" t="s">
        <v>38</v>
      </c>
      <c r="B22" s="12">
        <v>9148</v>
      </c>
      <c r="C22" s="12">
        <v>6778.0000000000009</v>
      </c>
      <c r="D22" s="12">
        <v>179</v>
      </c>
      <c r="E22" s="12">
        <v>179</v>
      </c>
      <c r="F22" s="12">
        <v>2974</v>
      </c>
      <c r="G22" s="12">
        <v>1498.1999999999998</v>
      </c>
      <c r="H22" s="12">
        <v>12301</v>
      </c>
      <c r="I22" s="12">
        <v>8455.2000000000007</v>
      </c>
      <c r="J22" s="13"/>
      <c r="L22" s="10"/>
    </row>
    <row r="23" spans="1:12" ht="12.75" customHeight="1">
      <c r="A23" s="1" t="s">
        <v>9</v>
      </c>
      <c r="B23" s="12">
        <f t="shared" ref="B23:G23" si="0">SUM(B10:B22)</f>
        <v>100485</v>
      </c>
      <c r="C23" s="12">
        <f t="shared" si="0"/>
        <v>89066.94</v>
      </c>
      <c r="D23" s="12">
        <f t="shared" si="0"/>
        <v>2940</v>
      </c>
      <c r="E23" s="12">
        <f t="shared" si="0"/>
        <v>2907.39</v>
      </c>
      <c r="F23" s="12">
        <f t="shared" si="0"/>
        <v>17653</v>
      </c>
      <c r="G23" s="12">
        <f t="shared" si="0"/>
        <v>10579.54</v>
      </c>
      <c r="H23" s="12">
        <f t="shared" ref="H23" si="1">SUM(B23,D23,F23)</f>
        <v>121078</v>
      </c>
      <c r="I23" s="12">
        <f t="shared" ref="I23" si="2">SUM(C23,E23,G23)</f>
        <v>102553.87</v>
      </c>
      <c r="J23" s="13"/>
    </row>
    <row r="24" spans="1:12" ht="12.75" customHeight="1">
      <c r="A24" s="1"/>
      <c r="B24" s="10"/>
      <c r="C24" s="10"/>
      <c r="D24" s="10"/>
      <c r="E24" s="10"/>
      <c r="F24" s="10"/>
      <c r="G24" s="10"/>
      <c r="H24" s="10"/>
      <c r="I24" s="10"/>
      <c r="J24" s="13"/>
    </row>
    <row r="25" spans="1:12" ht="29.1" customHeight="1">
      <c r="A25" s="9" t="s">
        <v>10</v>
      </c>
      <c r="B25" s="10"/>
      <c r="C25" s="10"/>
      <c r="D25" s="10"/>
      <c r="E25" s="10"/>
      <c r="F25" s="10"/>
      <c r="G25" s="10"/>
      <c r="H25" s="10"/>
      <c r="I25" s="10"/>
      <c r="J25" s="13"/>
    </row>
    <row r="26" spans="1:12" ht="12.75" customHeight="1">
      <c r="A26" s="1"/>
      <c r="B26" s="10"/>
      <c r="C26" s="10"/>
      <c r="D26" s="10"/>
      <c r="E26" s="10"/>
      <c r="F26" s="10"/>
      <c r="G26" s="10"/>
      <c r="H26" s="10"/>
      <c r="I26" s="10"/>
      <c r="J26" s="13"/>
    </row>
    <row r="27" spans="1:12" ht="12.75" customHeight="1">
      <c r="A27" s="1" t="s">
        <v>39</v>
      </c>
      <c r="B27" s="12">
        <v>4495</v>
      </c>
      <c r="C27" s="12"/>
      <c r="D27" s="11"/>
      <c r="E27" s="11"/>
      <c r="F27" s="11"/>
      <c r="G27" s="11"/>
      <c r="H27" s="12">
        <v>4495</v>
      </c>
      <c r="I27" s="12"/>
    </row>
    <row r="28" spans="1:12" ht="12.75" customHeight="1">
      <c r="A28" s="1" t="s">
        <v>40</v>
      </c>
      <c r="B28" s="12">
        <v>3948</v>
      </c>
      <c r="C28" s="12">
        <v>2502.9600000000005</v>
      </c>
      <c r="D28" s="11"/>
      <c r="E28" s="11"/>
      <c r="F28" s="11"/>
      <c r="G28" s="11"/>
      <c r="H28" s="12">
        <v>3948</v>
      </c>
      <c r="I28" s="12">
        <v>2502.9600000000005</v>
      </c>
      <c r="J28" s="13"/>
    </row>
    <row r="29" spans="1:12" ht="12.75" customHeight="1">
      <c r="A29" s="1" t="s">
        <v>41</v>
      </c>
      <c r="B29" s="12">
        <v>5788</v>
      </c>
      <c r="C29" s="12">
        <v>4026.16</v>
      </c>
      <c r="D29" s="11"/>
      <c r="E29" s="11"/>
      <c r="F29" s="11"/>
      <c r="G29" s="11"/>
      <c r="H29" s="12">
        <v>5788</v>
      </c>
      <c r="I29" s="12">
        <v>4026.16</v>
      </c>
    </row>
    <row r="30" spans="1:12" ht="12.75" customHeight="1">
      <c r="A30" s="1" t="s">
        <v>42</v>
      </c>
      <c r="B30" s="12">
        <v>1142</v>
      </c>
      <c r="C30" s="12">
        <v>1115.6099999999999</v>
      </c>
      <c r="D30" s="11"/>
      <c r="E30" s="11"/>
      <c r="F30" s="11"/>
      <c r="G30" s="11"/>
      <c r="H30" s="12">
        <v>1142</v>
      </c>
      <c r="I30" s="12">
        <v>1115.6099999999999</v>
      </c>
      <c r="J30" s="1"/>
    </row>
    <row r="31" spans="1:12" ht="12.75" customHeight="1">
      <c r="A31" s="1" t="s">
        <v>22</v>
      </c>
      <c r="B31" s="12">
        <v>3124</v>
      </c>
      <c r="C31" s="12">
        <v>2065.5899999999997</v>
      </c>
      <c r="D31" s="11"/>
      <c r="E31" s="11"/>
      <c r="F31" s="11"/>
      <c r="G31" s="11"/>
      <c r="H31" s="12">
        <v>3124</v>
      </c>
      <c r="I31" s="12">
        <v>2065.5899999999997</v>
      </c>
      <c r="J31" s="1"/>
    </row>
    <row r="32" spans="1:12" ht="12.75" customHeight="1">
      <c r="A32" s="1" t="s">
        <v>43</v>
      </c>
      <c r="B32" s="12">
        <v>700</v>
      </c>
      <c r="C32" s="12">
        <v>408.59</v>
      </c>
      <c r="D32" s="11"/>
      <c r="E32" s="11"/>
      <c r="F32" s="11"/>
      <c r="G32" s="11"/>
      <c r="H32" s="12">
        <v>700</v>
      </c>
      <c r="I32" s="12">
        <v>408.59</v>
      </c>
      <c r="J32" s="1"/>
    </row>
    <row r="33" spans="1:10" ht="12.75" customHeight="1">
      <c r="A33" s="1" t="s">
        <v>23</v>
      </c>
      <c r="B33" s="12">
        <v>6164</v>
      </c>
      <c r="C33" s="12">
        <v>3899.8399999999997</v>
      </c>
      <c r="D33" s="11"/>
      <c r="E33" s="11"/>
      <c r="F33" s="11"/>
      <c r="G33" s="11"/>
      <c r="H33" s="12">
        <v>6164</v>
      </c>
      <c r="I33" s="12">
        <v>3899.8399999999997</v>
      </c>
      <c r="J33" s="1"/>
    </row>
    <row r="34" spans="1:10" ht="12.75" customHeight="1">
      <c r="A34" s="1" t="s">
        <v>24</v>
      </c>
      <c r="B34" s="12">
        <v>4718</v>
      </c>
      <c r="C34" s="12">
        <v>2939.0800000000004</v>
      </c>
      <c r="D34" s="11"/>
      <c r="E34" s="11"/>
      <c r="F34" s="11"/>
      <c r="G34" s="11"/>
      <c r="H34" s="12">
        <v>4718</v>
      </c>
      <c r="I34" s="12">
        <v>2939.0800000000004</v>
      </c>
      <c r="J34" s="1"/>
    </row>
    <row r="35" spans="1:10" ht="12.75" customHeight="1">
      <c r="A35" s="1" t="s">
        <v>25</v>
      </c>
      <c r="B35" s="12">
        <v>4634</v>
      </c>
      <c r="C35" s="12">
        <v>2692.9299999999994</v>
      </c>
      <c r="D35" s="11"/>
      <c r="E35" s="11"/>
      <c r="F35" s="11"/>
      <c r="G35" s="11"/>
      <c r="H35" s="12">
        <v>4634</v>
      </c>
      <c r="I35" s="12">
        <v>2692.9299999999994</v>
      </c>
      <c r="J35" s="1"/>
    </row>
    <row r="36" spans="1:10" ht="12.75" customHeight="1">
      <c r="A36" s="1" t="s">
        <v>44</v>
      </c>
      <c r="B36" s="12">
        <v>3144</v>
      </c>
      <c r="C36" s="12">
        <v>2364.67</v>
      </c>
      <c r="D36" s="11"/>
      <c r="E36" s="11"/>
      <c r="F36" s="11"/>
      <c r="G36" s="11"/>
      <c r="H36" s="12">
        <v>3144</v>
      </c>
      <c r="I36" s="12">
        <v>2364.67</v>
      </c>
      <c r="J36" s="1"/>
    </row>
    <row r="37" spans="1:10" ht="12.75" customHeight="1">
      <c r="A37" s="1" t="s">
        <v>45</v>
      </c>
      <c r="B37" s="12">
        <v>2150</v>
      </c>
      <c r="C37" s="12">
        <v>1587.6500000000003</v>
      </c>
      <c r="D37" s="11"/>
      <c r="E37" s="11"/>
      <c r="F37" s="11"/>
      <c r="G37" s="11"/>
      <c r="H37" s="12">
        <v>2150</v>
      </c>
      <c r="I37" s="12">
        <v>1587.6500000000003</v>
      </c>
      <c r="J37" s="1"/>
    </row>
    <row r="38" spans="1:10" ht="12.75" customHeight="1">
      <c r="A38" s="1" t="s">
        <v>46</v>
      </c>
      <c r="B38" s="12">
        <v>1730</v>
      </c>
      <c r="C38" s="12">
        <v>1244.8900000000001</v>
      </c>
      <c r="D38" s="11"/>
      <c r="E38" s="11"/>
      <c r="F38" s="11"/>
      <c r="G38" s="11"/>
      <c r="H38" s="12">
        <v>1730</v>
      </c>
      <c r="I38" s="12">
        <v>1244.8900000000001</v>
      </c>
      <c r="J38" s="13"/>
    </row>
    <row r="39" spans="1:10" ht="12.75" customHeight="1">
      <c r="A39" s="1" t="s">
        <v>47</v>
      </c>
      <c r="B39" s="12">
        <v>825</v>
      </c>
      <c r="C39" s="12">
        <v>750.93000000000006</v>
      </c>
      <c r="D39" s="11"/>
      <c r="E39" s="11"/>
      <c r="F39" s="11"/>
      <c r="G39" s="11"/>
      <c r="H39" s="12">
        <v>825</v>
      </c>
      <c r="I39" s="12">
        <v>750.93000000000006</v>
      </c>
      <c r="J39" s="1"/>
    </row>
    <row r="40" spans="1:10" ht="12.75" customHeight="1">
      <c r="A40" s="1" t="s">
        <v>48</v>
      </c>
      <c r="B40" s="12">
        <v>12880</v>
      </c>
      <c r="C40" s="12">
        <v>8498.869999999999</v>
      </c>
      <c r="D40" s="11"/>
      <c r="E40" s="11"/>
      <c r="F40" s="11"/>
      <c r="G40" s="11"/>
      <c r="H40" s="12">
        <v>12880</v>
      </c>
      <c r="I40" s="12">
        <v>8498.869999999999</v>
      </c>
      <c r="J40" s="1"/>
    </row>
    <row r="41" spans="1:10" ht="12.75" customHeight="1">
      <c r="A41" s="1" t="s">
        <v>49</v>
      </c>
      <c r="B41" s="12">
        <v>7213</v>
      </c>
      <c r="C41" s="12">
        <v>4292.0800000000008</v>
      </c>
      <c r="D41" s="11"/>
      <c r="E41" s="11"/>
      <c r="F41" s="11"/>
      <c r="G41" s="11"/>
      <c r="H41" s="12">
        <v>7213</v>
      </c>
      <c r="I41" s="12">
        <v>4292.0800000000008</v>
      </c>
      <c r="J41" s="1"/>
    </row>
    <row r="42" spans="1:10" ht="12.75" customHeight="1">
      <c r="A42" s="1" t="s">
        <v>50</v>
      </c>
      <c r="B42" s="12">
        <v>8207</v>
      </c>
      <c r="C42" s="12">
        <v>4882.3899999999985</v>
      </c>
      <c r="D42" s="11"/>
      <c r="E42" s="11"/>
      <c r="F42" s="11"/>
      <c r="G42" s="11"/>
      <c r="H42" s="12">
        <v>8207</v>
      </c>
      <c r="I42" s="12">
        <v>4882.3899999999985</v>
      </c>
      <c r="J42" s="1"/>
    </row>
    <row r="43" spans="1:10" ht="12.75" customHeight="1">
      <c r="A43" s="1" t="s">
        <v>51</v>
      </c>
      <c r="B43" s="12">
        <v>11188</v>
      </c>
      <c r="C43" s="12">
        <v>7103.08</v>
      </c>
      <c r="D43" s="11"/>
      <c r="E43" s="11"/>
      <c r="F43" s="11"/>
      <c r="G43" s="11"/>
      <c r="H43" s="12">
        <v>11188</v>
      </c>
      <c r="I43" s="12">
        <v>7103.08</v>
      </c>
    </row>
    <row r="44" spans="1:10" ht="12.75" customHeight="1">
      <c r="A44" s="1" t="s">
        <v>52</v>
      </c>
      <c r="B44" s="12">
        <v>1401</v>
      </c>
      <c r="C44" s="12">
        <v>858.09</v>
      </c>
      <c r="D44" s="11"/>
      <c r="E44" s="11"/>
      <c r="F44" s="11"/>
      <c r="G44" s="11"/>
      <c r="H44" s="12">
        <v>1401</v>
      </c>
      <c r="I44" s="12">
        <v>858.09</v>
      </c>
    </row>
    <row r="45" spans="1:10" ht="12.75" customHeight="1">
      <c r="A45" s="1" t="s">
        <v>53</v>
      </c>
      <c r="B45" s="12">
        <v>7814</v>
      </c>
      <c r="C45" s="12">
        <v>5122.34</v>
      </c>
      <c r="D45" s="11"/>
      <c r="E45" s="11"/>
      <c r="F45" s="11"/>
      <c r="G45" s="11"/>
      <c r="H45" s="12">
        <v>7814</v>
      </c>
      <c r="I45" s="12">
        <v>5122.34</v>
      </c>
    </row>
    <row r="46" spans="1:10" ht="12.75" customHeight="1">
      <c r="A46" s="1" t="s">
        <v>54</v>
      </c>
      <c r="B46" s="12">
        <v>2493</v>
      </c>
      <c r="C46" s="12">
        <v>2002.33</v>
      </c>
      <c r="D46" s="11"/>
      <c r="E46" s="11"/>
      <c r="F46" s="11"/>
      <c r="G46" s="11"/>
      <c r="H46" s="12">
        <v>2493</v>
      </c>
      <c r="I46" s="12">
        <v>2002.33</v>
      </c>
    </row>
    <row r="47" spans="1:10" ht="12.75" customHeight="1">
      <c r="A47" s="1" t="s">
        <v>55</v>
      </c>
      <c r="B47" s="12">
        <v>2852</v>
      </c>
      <c r="C47" s="12">
        <v>2086.86</v>
      </c>
      <c r="D47" s="11"/>
      <c r="E47" s="11"/>
      <c r="F47" s="11"/>
      <c r="G47" s="11"/>
      <c r="H47" s="12">
        <v>2852</v>
      </c>
      <c r="I47" s="12">
        <v>2086.86</v>
      </c>
      <c r="J47" s="13"/>
    </row>
    <row r="48" spans="1:10" ht="12.75" customHeight="1">
      <c r="A48" s="1" t="s">
        <v>9</v>
      </c>
      <c r="B48" s="10">
        <f t="shared" ref="B48:I48" si="3">SUM(B27:B47)</f>
        <v>96610</v>
      </c>
      <c r="C48" s="10">
        <f t="shared" si="3"/>
        <v>60444.94</v>
      </c>
      <c r="D48" s="10"/>
      <c r="E48" s="10"/>
      <c r="F48" s="10"/>
      <c r="G48" s="10"/>
      <c r="H48" s="10">
        <f t="shared" si="3"/>
        <v>96610</v>
      </c>
      <c r="I48" s="10">
        <f t="shared" si="3"/>
        <v>60444.94</v>
      </c>
      <c r="J48" s="13"/>
    </row>
    <row r="49" spans="1:19" ht="12.75" customHeight="1">
      <c r="A49" s="1"/>
      <c r="B49" s="10"/>
      <c r="C49" s="10"/>
      <c r="D49" s="10"/>
      <c r="E49" s="10"/>
      <c r="F49" s="10"/>
      <c r="G49" s="10"/>
      <c r="H49" s="10"/>
      <c r="I49" s="10"/>
      <c r="J49" s="13"/>
    </row>
    <row r="50" spans="1:19" ht="12.75" customHeight="1" thickBot="1">
      <c r="A50" s="14" t="s">
        <v>11</v>
      </c>
      <c r="B50" s="15">
        <f t="shared" ref="B50:I50" si="4">SUM(B23+B48)</f>
        <v>197095</v>
      </c>
      <c r="C50" s="15">
        <f t="shared" si="4"/>
        <v>149511.88</v>
      </c>
      <c r="D50" s="15">
        <f t="shared" si="4"/>
        <v>2940</v>
      </c>
      <c r="E50" s="15">
        <f t="shared" si="4"/>
        <v>2907.39</v>
      </c>
      <c r="F50" s="15">
        <f t="shared" si="4"/>
        <v>17653</v>
      </c>
      <c r="G50" s="15">
        <f t="shared" si="4"/>
        <v>10579.54</v>
      </c>
      <c r="H50" s="15">
        <f t="shared" si="4"/>
        <v>217688</v>
      </c>
      <c r="I50" s="15">
        <f t="shared" si="4"/>
        <v>162998.81</v>
      </c>
      <c r="J50" s="13"/>
    </row>
    <row r="51" spans="1:19" ht="12.75" customHeight="1" thickTop="1">
      <c r="A51" s="1" t="s">
        <v>21</v>
      </c>
      <c r="B51" s="10"/>
      <c r="C51" s="10"/>
      <c r="D51" s="10"/>
      <c r="E51" s="10"/>
      <c r="F51" s="10"/>
      <c r="G51" s="10"/>
      <c r="H51" s="10"/>
      <c r="I51" s="10"/>
      <c r="J51" s="13"/>
    </row>
    <row r="52" spans="1:19" ht="12.75" customHeight="1">
      <c r="A52" s="1"/>
      <c r="B52" s="10"/>
      <c r="C52" s="10"/>
      <c r="D52" s="10"/>
      <c r="E52" s="10"/>
      <c r="F52" s="10"/>
      <c r="G52" s="10"/>
      <c r="H52" s="10"/>
      <c r="I52" s="10"/>
      <c r="J52" s="13"/>
    </row>
    <row r="53" spans="1:19" ht="12.75" customHeight="1">
      <c r="A53" s="1" t="s">
        <v>20</v>
      </c>
      <c r="B53" s="1"/>
      <c r="C53" s="1"/>
      <c r="D53" s="1"/>
      <c r="E53" s="1"/>
      <c r="F53" s="1"/>
      <c r="G53" s="1"/>
      <c r="H53" s="1"/>
      <c r="I53" s="10"/>
    </row>
    <row r="54" spans="1:19" ht="21.95" customHeight="1">
      <c r="A54" s="26" t="s">
        <v>81</v>
      </c>
      <c r="B54" s="27"/>
      <c r="C54" s="27"/>
      <c r="D54" s="27"/>
      <c r="E54" s="27"/>
      <c r="F54" s="27"/>
      <c r="G54" s="27"/>
      <c r="H54" s="27"/>
      <c r="I54" s="27"/>
    </row>
    <row r="55" spans="1:19" ht="12.75" customHeight="1" thickBot="1">
      <c r="A55" s="1"/>
      <c r="B55" s="1"/>
      <c r="C55" s="1"/>
      <c r="D55" s="1"/>
      <c r="E55" s="1"/>
      <c r="F55" s="1"/>
      <c r="G55" s="1"/>
      <c r="H55" s="1"/>
      <c r="I55" s="10"/>
    </row>
    <row r="56" spans="1:19" ht="12.75" customHeight="1" thickTop="1">
      <c r="A56" s="3"/>
      <c r="B56" s="4" t="s">
        <v>0</v>
      </c>
      <c r="C56" s="4"/>
      <c r="D56" s="4" t="s">
        <v>1</v>
      </c>
      <c r="E56" s="4"/>
      <c r="F56" s="4" t="s">
        <v>2</v>
      </c>
      <c r="G56" s="4"/>
      <c r="H56" s="4" t="s">
        <v>3</v>
      </c>
      <c r="I56" s="16"/>
    </row>
    <row r="57" spans="1:19" ht="12.75" customHeight="1">
      <c r="A57" s="1"/>
      <c r="B57" s="6" t="s">
        <v>4</v>
      </c>
      <c r="C57" s="1"/>
      <c r="D57" s="6" t="s">
        <v>4</v>
      </c>
      <c r="E57" s="1"/>
      <c r="F57" s="6" t="s">
        <v>4</v>
      </c>
      <c r="G57" s="1"/>
      <c r="H57" s="6" t="s">
        <v>4</v>
      </c>
      <c r="I57" s="10"/>
    </row>
    <row r="58" spans="1:19" ht="12.75" customHeight="1">
      <c r="A58" s="1" t="s">
        <v>5</v>
      </c>
      <c r="B58" s="6" t="s">
        <v>6</v>
      </c>
      <c r="C58" s="6" t="s">
        <v>7</v>
      </c>
      <c r="D58" s="6" t="s">
        <v>6</v>
      </c>
      <c r="E58" s="6" t="s">
        <v>7</v>
      </c>
      <c r="F58" s="6" t="s">
        <v>6</v>
      </c>
      <c r="G58" s="6" t="s">
        <v>7</v>
      </c>
      <c r="H58" s="6" t="s">
        <v>6</v>
      </c>
      <c r="I58" s="17" t="s">
        <v>7</v>
      </c>
      <c r="J58" s="13"/>
    </row>
    <row r="59" spans="1:19" ht="12.75" customHeight="1">
      <c r="A59" s="7"/>
      <c r="B59" s="7"/>
      <c r="C59" s="7"/>
      <c r="D59" s="7"/>
      <c r="E59" s="7"/>
      <c r="F59" s="7"/>
      <c r="G59" s="7"/>
      <c r="H59" s="7"/>
      <c r="I59" s="18"/>
    </row>
    <row r="60" spans="1:19" ht="45">
      <c r="A60" s="9" t="s">
        <v>13</v>
      </c>
      <c r="B60" s="1"/>
      <c r="C60" s="1"/>
      <c r="D60" s="1"/>
      <c r="E60" s="1"/>
      <c r="F60" s="1"/>
      <c r="G60" s="1"/>
      <c r="H60" s="1"/>
      <c r="I60" s="10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0"/>
    </row>
    <row r="62" spans="1:19" ht="12.75" customHeight="1">
      <c r="A62" s="1" t="s">
        <v>56</v>
      </c>
      <c r="B62" s="12">
        <v>1151</v>
      </c>
      <c r="C62" s="12">
        <v>1024</v>
      </c>
      <c r="D62" s="12"/>
      <c r="E62" s="12"/>
      <c r="F62" s="12">
        <v>742</v>
      </c>
      <c r="G62" s="12">
        <v>384</v>
      </c>
      <c r="H62" s="11">
        <v>1893</v>
      </c>
      <c r="I62" s="11">
        <v>1408</v>
      </c>
      <c r="J62" s="1"/>
      <c r="K62" s="23"/>
      <c r="L62" s="22"/>
      <c r="M62" s="22"/>
      <c r="N62" s="22"/>
      <c r="O62" s="22"/>
      <c r="P62" s="22"/>
      <c r="Q62" s="22"/>
      <c r="R62" s="22"/>
      <c r="S62" s="22"/>
    </row>
    <row r="63" spans="1:19" ht="12.75" customHeight="1">
      <c r="A63" s="1" t="s">
        <v>57</v>
      </c>
      <c r="B63" s="12">
        <v>623</v>
      </c>
      <c r="C63" s="12">
        <v>642</v>
      </c>
      <c r="D63" s="12"/>
      <c r="E63" s="12"/>
      <c r="F63" s="12"/>
      <c r="G63" s="12"/>
      <c r="H63" s="11">
        <v>623</v>
      </c>
      <c r="I63" s="11">
        <v>642</v>
      </c>
      <c r="K63" s="23"/>
      <c r="L63" s="22"/>
      <c r="M63" s="22"/>
      <c r="N63" s="22"/>
      <c r="O63" s="22"/>
      <c r="P63" s="22"/>
      <c r="Q63" s="22"/>
      <c r="R63" s="22"/>
      <c r="S63" s="22"/>
    </row>
    <row r="64" spans="1:19" ht="12.75" customHeight="1">
      <c r="A64" s="1" t="s">
        <v>14</v>
      </c>
      <c r="B64" s="12">
        <v>1042</v>
      </c>
      <c r="C64" s="12">
        <v>1187</v>
      </c>
      <c r="D64" s="12"/>
      <c r="E64" s="12"/>
      <c r="F64" s="12"/>
      <c r="G64" s="12"/>
      <c r="H64" s="11">
        <v>1042</v>
      </c>
      <c r="I64" s="11">
        <v>1187</v>
      </c>
      <c r="K64" s="23"/>
      <c r="L64" s="22"/>
      <c r="M64" s="22"/>
      <c r="N64" s="22"/>
      <c r="O64" s="22"/>
      <c r="P64" s="22"/>
      <c r="Q64" s="22"/>
      <c r="R64" s="22"/>
      <c r="S64" s="22"/>
    </row>
    <row r="65" spans="1:19" ht="12.75" customHeight="1">
      <c r="A65" s="1" t="s">
        <v>58</v>
      </c>
      <c r="B65" s="12">
        <v>2729</v>
      </c>
      <c r="C65" s="12">
        <v>2056.2000000000003</v>
      </c>
      <c r="D65" s="12"/>
      <c r="E65" s="12"/>
      <c r="F65" s="12">
        <v>262</v>
      </c>
      <c r="G65" s="12">
        <v>179.00000000000003</v>
      </c>
      <c r="H65" s="11">
        <v>2991</v>
      </c>
      <c r="I65" s="11">
        <v>2235.2000000000003</v>
      </c>
      <c r="K65" s="23"/>
      <c r="L65" s="22"/>
      <c r="M65" s="22"/>
      <c r="N65" s="22"/>
      <c r="O65" s="22"/>
      <c r="P65" s="22"/>
      <c r="Q65" s="22"/>
      <c r="R65" s="22"/>
      <c r="S65" s="22"/>
    </row>
    <row r="66" spans="1:19" ht="12.75" customHeight="1">
      <c r="A66" s="1" t="s">
        <v>59</v>
      </c>
      <c r="B66" s="12">
        <v>551</v>
      </c>
      <c r="C66" s="12">
        <v>569</v>
      </c>
      <c r="D66" s="12"/>
      <c r="E66" s="12"/>
      <c r="F66" s="12"/>
      <c r="G66" s="12"/>
      <c r="H66" s="11">
        <v>551</v>
      </c>
      <c r="I66" s="11">
        <v>569</v>
      </c>
      <c r="K66" s="23"/>
      <c r="L66" s="22"/>
      <c r="M66" s="22"/>
      <c r="N66" s="22"/>
      <c r="O66" s="22"/>
      <c r="P66" s="22"/>
      <c r="Q66" s="22"/>
      <c r="R66" s="22"/>
      <c r="S66" s="22"/>
    </row>
    <row r="67" spans="1:19" ht="12.75" customHeight="1">
      <c r="A67" s="1" t="s">
        <v>60</v>
      </c>
      <c r="B67" s="12">
        <v>3817</v>
      </c>
      <c r="C67" s="12">
        <v>3091</v>
      </c>
      <c r="D67" s="12"/>
      <c r="E67" s="12"/>
      <c r="F67" s="12">
        <v>373</v>
      </c>
      <c r="G67" s="12">
        <v>170</v>
      </c>
      <c r="H67" s="11">
        <v>4190</v>
      </c>
      <c r="I67" s="11">
        <v>3261</v>
      </c>
      <c r="K67" s="23"/>
      <c r="L67" s="22"/>
      <c r="M67" s="22"/>
      <c r="N67" s="22"/>
      <c r="O67" s="22"/>
      <c r="P67" s="22"/>
      <c r="Q67" s="22"/>
      <c r="R67" s="22"/>
      <c r="S67" s="22"/>
    </row>
    <row r="68" spans="1:19" ht="12.75" customHeight="1">
      <c r="A68" s="1" t="s">
        <v>61</v>
      </c>
      <c r="B68" s="12">
        <v>1735</v>
      </c>
      <c r="C68" s="12">
        <v>1676</v>
      </c>
      <c r="D68" s="12"/>
      <c r="E68" s="12"/>
      <c r="F68" s="12">
        <v>220</v>
      </c>
      <c r="G68" s="12">
        <v>107</v>
      </c>
      <c r="H68" s="11">
        <v>1955</v>
      </c>
      <c r="I68" s="11">
        <v>1783</v>
      </c>
      <c r="K68" s="23"/>
      <c r="L68" s="22"/>
      <c r="M68" s="22"/>
      <c r="N68" s="22"/>
      <c r="O68" s="22"/>
      <c r="P68" s="22"/>
      <c r="Q68" s="22"/>
      <c r="R68" s="22"/>
      <c r="S68" s="22"/>
    </row>
    <row r="69" spans="1:19" ht="12.75" customHeight="1">
      <c r="A69" s="1" t="s">
        <v>62</v>
      </c>
      <c r="B69" s="12">
        <v>1943</v>
      </c>
      <c r="C69" s="12">
        <v>1606</v>
      </c>
      <c r="D69" s="12"/>
      <c r="E69" s="12"/>
      <c r="F69" s="12">
        <v>920</v>
      </c>
      <c r="G69" s="12">
        <v>571</v>
      </c>
      <c r="H69" s="11">
        <v>2863</v>
      </c>
      <c r="I69" s="11">
        <v>2177</v>
      </c>
      <c r="K69" s="23"/>
      <c r="L69" s="22"/>
      <c r="M69" s="22"/>
      <c r="N69" s="22"/>
      <c r="O69" s="22"/>
      <c r="P69" s="22"/>
      <c r="Q69" s="22"/>
      <c r="R69" s="22"/>
      <c r="S69" s="22"/>
    </row>
    <row r="70" spans="1:19" ht="12.75" customHeight="1">
      <c r="A70" s="1" t="s">
        <v>63</v>
      </c>
      <c r="B70" s="12">
        <v>859</v>
      </c>
      <c r="C70" s="12">
        <v>788</v>
      </c>
      <c r="D70" s="12"/>
      <c r="E70" s="12"/>
      <c r="F70" s="12">
        <v>20</v>
      </c>
      <c r="G70" s="12">
        <v>9</v>
      </c>
      <c r="H70" s="11">
        <v>879</v>
      </c>
      <c r="I70" s="11">
        <v>797</v>
      </c>
      <c r="K70" s="23"/>
      <c r="L70" s="22"/>
      <c r="M70" s="22"/>
      <c r="N70" s="22"/>
      <c r="O70" s="22"/>
      <c r="P70" s="22"/>
      <c r="Q70" s="22"/>
      <c r="R70" s="22"/>
      <c r="S70" s="22"/>
    </row>
    <row r="71" spans="1:19" ht="12.75" customHeight="1">
      <c r="A71" s="1" t="s">
        <v>64</v>
      </c>
      <c r="B71" s="12">
        <v>6398</v>
      </c>
      <c r="C71" s="12">
        <v>6229</v>
      </c>
      <c r="D71" s="12"/>
      <c r="E71" s="12"/>
      <c r="F71" s="12">
        <v>3625</v>
      </c>
      <c r="G71" s="12">
        <v>2435</v>
      </c>
      <c r="H71" s="11">
        <v>10023</v>
      </c>
      <c r="I71" s="11">
        <v>8664</v>
      </c>
      <c r="K71" s="23"/>
      <c r="L71" s="22"/>
      <c r="M71" s="22"/>
      <c r="N71" s="22"/>
      <c r="O71" s="22"/>
      <c r="P71" s="22"/>
      <c r="Q71" s="22"/>
      <c r="R71" s="22"/>
      <c r="S71" s="22"/>
    </row>
    <row r="72" spans="1:19" ht="12.75" customHeight="1">
      <c r="A72" s="1" t="s">
        <v>65</v>
      </c>
      <c r="B72" s="12">
        <v>2362</v>
      </c>
      <c r="C72" s="12">
        <v>1996</v>
      </c>
      <c r="D72" s="12"/>
      <c r="E72" s="12"/>
      <c r="F72" s="12">
        <v>599</v>
      </c>
      <c r="G72" s="12">
        <v>336</v>
      </c>
      <c r="H72" s="11">
        <v>2961</v>
      </c>
      <c r="I72" s="11">
        <v>2332</v>
      </c>
      <c r="K72" s="23"/>
      <c r="L72" s="22"/>
      <c r="M72" s="22"/>
      <c r="N72" s="22"/>
      <c r="O72" s="22"/>
      <c r="P72" s="22"/>
      <c r="Q72" s="22"/>
      <c r="R72" s="22"/>
      <c r="S72" s="22"/>
    </row>
    <row r="73" spans="1:19" ht="12.75" customHeight="1">
      <c r="A73" s="1" t="s">
        <v>66</v>
      </c>
      <c r="B73" s="12">
        <v>1009</v>
      </c>
      <c r="C73" s="12">
        <v>909</v>
      </c>
      <c r="D73" s="12"/>
      <c r="E73" s="12"/>
      <c r="F73" s="12">
        <v>354</v>
      </c>
      <c r="G73" s="12">
        <v>163</v>
      </c>
      <c r="H73" s="11">
        <v>1363</v>
      </c>
      <c r="I73" s="11">
        <v>1072</v>
      </c>
      <c r="K73" s="23"/>
      <c r="L73" s="22"/>
      <c r="M73" s="22"/>
      <c r="N73" s="22"/>
      <c r="O73" s="22"/>
      <c r="P73" s="22"/>
      <c r="Q73" s="22"/>
      <c r="R73" s="22"/>
      <c r="S73" s="22"/>
    </row>
    <row r="74" spans="1:19" ht="12.75" customHeight="1">
      <c r="A74" s="1" t="s">
        <v>67</v>
      </c>
      <c r="B74" s="12">
        <v>1489</v>
      </c>
      <c r="C74" s="12">
        <v>1503</v>
      </c>
      <c r="D74" s="12"/>
      <c r="E74" s="12"/>
      <c r="F74" s="12"/>
      <c r="G74" s="12"/>
      <c r="H74" s="11">
        <v>1489</v>
      </c>
      <c r="I74" s="11">
        <v>1503</v>
      </c>
      <c r="K74" s="23"/>
      <c r="L74" s="22"/>
      <c r="M74" s="22"/>
      <c r="N74" s="22"/>
      <c r="O74" s="22"/>
      <c r="P74" s="22"/>
      <c r="Q74" s="22"/>
      <c r="R74" s="22"/>
      <c r="S74" s="22"/>
    </row>
    <row r="75" spans="1:19" ht="12.75" customHeight="1">
      <c r="A75" s="1" t="s">
        <v>68</v>
      </c>
      <c r="B75" s="12">
        <v>1820</v>
      </c>
      <c r="C75" s="12">
        <v>1457</v>
      </c>
      <c r="D75" s="12"/>
      <c r="E75" s="12"/>
      <c r="F75" s="12"/>
      <c r="G75" s="12"/>
      <c r="H75" s="11">
        <v>1820</v>
      </c>
      <c r="I75" s="11">
        <v>1457</v>
      </c>
      <c r="K75" s="23"/>
      <c r="L75" s="22"/>
      <c r="M75" s="22"/>
      <c r="N75" s="22"/>
      <c r="O75" s="22"/>
      <c r="P75" s="22"/>
      <c r="Q75" s="22"/>
      <c r="R75" s="22"/>
      <c r="S75" s="22"/>
    </row>
    <row r="76" spans="1:19" ht="12.75" customHeight="1">
      <c r="A76" s="1" t="s">
        <v>69</v>
      </c>
      <c r="B76" s="12">
        <v>1594</v>
      </c>
      <c r="C76" s="12">
        <v>1526</v>
      </c>
      <c r="D76" s="12"/>
      <c r="E76" s="12"/>
      <c r="F76" s="12">
        <v>909</v>
      </c>
      <c r="G76" s="12">
        <v>752</v>
      </c>
      <c r="H76" s="11">
        <v>2503</v>
      </c>
      <c r="I76" s="11">
        <v>2278</v>
      </c>
      <c r="K76" s="23"/>
      <c r="L76" s="22"/>
      <c r="M76" s="22"/>
      <c r="N76" s="22"/>
      <c r="O76" s="22"/>
      <c r="P76" s="22"/>
      <c r="Q76" s="22"/>
      <c r="R76" s="22"/>
      <c r="S76" s="22"/>
    </row>
    <row r="77" spans="1:19" ht="12.75" customHeight="1">
      <c r="A77" s="1" t="s">
        <v>70</v>
      </c>
      <c r="B77" s="12">
        <v>7307</v>
      </c>
      <c r="C77" s="12">
        <v>6967</v>
      </c>
      <c r="D77" s="12">
        <v>1687</v>
      </c>
      <c r="E77" s="12">
        <v>1858</v>
      </c>
      <c r="F77" s="12">
        <v>3044</v>
      </c>
      <c r="G77" s="12">
        <v>1729</v>
      </c>
      <c r="H77" s="11">
        <v>12038</v>
      </c>
      <c r="I77" s="11">
        <v>10554</v>
      </c>
      <c r="K77" s="23"/>
      <c r="L77" s="22"/>
      <c r="M77" s="22"/>
      <c r="N77" s="22"/>
      <c r="O77" s="22"/>
      <c r="P77" s="22"/>
      <c r="Q77" s="22"/>
      <c r="R77" s="22"/>
      <c r="S77" s="22"/>
    </row>
    <row r="78" spans="1:19" ht="12.75" customHeight="1">
      <c r="A78" s="1" t="s">
        <v>71</v>
      </c>
      <c r="B78" s="12">
        <v>1615</v>
      </c>
      <c r="C78" s="12">
        <v>1634</v>
      </c>
      <c r="D78" s="12"/>
      <c r="E78" s="12"/>
      <c r="F78" s="12">
        <v>512</v>
      </c>
      <c r="G78" s="12">
        <v>383</v>
      </c>
      <c r="H78" s="11">
        <v>2127</v>
      </c>
      <c r="I78" s="11">
        <v>2017</v>
      </c>
      <c r="K78" s="23"/>
      <c r="L78" s="22"/>
      <c r="M78" s="22"/>
      <c r="N78" s="22"/>
      <c r="O78" s="22"/>
      <c r="P78" s="22"/>
      <c r="Q78" s="22"/>
      <c r="R78" s="22"/>
      <c r="S78" s="22"/>
    </row>
    <row r="79" spans="1:19" ht="12.75" customHeight="1">
      <c r="A79" s="1" t="s">
        <v>72</v>
      </c>
      <c r="B79" s="12">
        <v>787</v>
      </c>
      <c r="C79" s="12">
        <v>827</v>
      </c>
      <c r="D79" s="12"/>
      <c r="E79" s="12"/>
      <c r="F79" s="12">
        <v>170</v>
      </c>
      <c r="G79" s="12">
        <v>94</v>
      </c>
      <c r="H79" s="11">
        <v>957</v>
      </c>
      <c r="I79" s="11">
        <v>921</v>
      </c>
      <c r="K79" s="23"/>
      <c r="L79" s="22"/>
      <c r="M79" s="22"/>
      <c r="N79" s="22"/>
      <c r="O79" s="22"/>
      <c r="P79" s="22"/>
      <c r="Q79" s="22"/>
      <c r="R79" s="22"/>
      <c r="S79" s="22"/>
    </row>
    <row r="80" spans="1:19" ht="12.75" customHeight="1">
      <c r="A80" s="1" t="s">
        <v>73</v>
      </c>
      <c r="B80" s="12">
        <v>7046</v>
      </c>
      <c r="C80" s="12">
        <v>6748</v>
      </c>
      <c r="D80" s="12">
        <v>1321</v>
      </c>
      <c r="E80" s="12">
        <v>1030</v>
      </c>
      <c r="F80" s="12">
        <v>5208</v>
      </c>
      <c r="G80" s="12">
        <v>4067</v>
      </c>
      <c r="H80" s="11">
        <v>13575</v>
      </c>
      <c r="I80" s="11">
        <v>11845</v>
      </c>
      <c r="K80" s="23"/>
      <c r="L80" s="22"/>
      <c r="M80" s="22"/>
      <c r="N80" s="22"/>
      <c r="O80" s="22"/>
      <c r="P80" s="22"/>
      <c r="Q80" s="22"/>
      <c r="R80" s="22"/>
      <c r="S80" s="22"/>
    </row>
    <row r="81" spans="1:19" ht="12.75" customHeight="1">
      <c r="A81" s="1" t="s">
        <v>74</v>
      </c>
      <c r="B81" s="12">
        <v>3547</v>
      </c>
      <c r="C81" s="12">
        <v>3006</v>
      </c>
      <c r="D81" s="12"/>
      <c r="E81" s="12"/>
      <c r="F81" s="12">
        <v>4697</v>
      </c>
      <c r="G81" s="12">
        <v>2277</v>
      </c>
      <c r="H81" s="11">
        <v>8244</v>
      </c>
      <c r="I81" s="11">
        <v>5283</v>
      </c>
      <c r="K81" s="23"/>
      <c r="L81" s="22"/>
      <c r="M81" s="22"/>
      <c r="N81" s="22"/>
      <c r="O81" s="22"/>
      <c r="P81" s="22"/>
      <c r="Q81" s="22"/>
      <c r="R81" s="22"/>
      <c r="S81" s="22"/>
    </row>
    <row r="82" spans="1:19" ht="12.75" customHeight="1">
      <c r="A82" s="1" t="s">
        <v>75</v>
      </c>
      <c r="B82" s="12">
        <v>1087</v>
      </c>
      <c r="C82" s="12">
        <v>1082</v>
      </c>
      <c r="D82" s="12"/>
      <c r="E82" s="12"/>
      <c r="F82" s="12"/>
      <c r="G82" s="12"/>
      <c r="H82" s="11">
        <v>1087</v>
      </c>
      <c r="I82" s="11">
        <v>1082</v>
      </c>
      <c r="K82" s="23"/>
      <c r="L82" s="22"/>
      <c r="M82" s="22"/>
      <c r="N82" s="22"/>
      <c r="O82" s="22"/>
      <c r="P82" s="22"/>
      <c r="Q82" s="22"/>
      <c r="R82" s="22"/>
      <c r="S82" s="22"/>
    </row>
    <row r="83" spans="1:19" ht="12.75" customHeight="1">
      <c r="A83" s="1" t="s">
        <v>76</v>
      </c>
      <c r="B83" s="12">
        <v>1083</v>
      </c>
      <c r="C83" s="12">
        <v>1049</v>
      </c>
      <c r="D83" s="12"/>
      <c r="E83" s="12"/>
      <c r="F83" s="12"/>
      <c r="G83" s="12"/>
      <c r="H83" s="11">
        <v>1083</v>
      </c>
      <c r="I83" s="11">
        <v>1049</v>
      </c>
      <c r="K83" s="23"/>
      <c r="L83" s="22"/>
      <c r="M83" s="22"/>
      <c r="N83" s="22"/>
      <c r="O83" s="22"/>
      <c r="P83" s="22"/>
      <c r="Q83" s="22"/>
      <c r="R83" s="22"/>
      <c r="S83" s="22"/>
    </row>
    <row r="84" spans="1:19" ht="12.75" customHeight="1">
      <c r="A84" s="1" t="s">
        <v>77</v>
      </c>
      <c r="B84" s="12">
        <v>910</v>
      </c>
      <c r="C84" s="12">
        <v>885</v>
      </c>
      <c r="D84" s="12"/>
      <c r="E84" s="12"/>
      <c r="F84" s="12">
        <v>28</v>
      </c>
      <c r="G84" s="12">
        <v>19</v>
      </c>
      <c r="H84" s="11">
        <v>938</v>
      </c>
      <c r="I84" s="11">
        <v>904</v>
      </c>
      <c r="K84" s="22"/>
      <c r="L84" s="22"/>
      <c r="M84" s="22"/>
      <c r="N84" s="22"/>
      <c r="O84" s="22"/>
      <c r="P84" s="22"/>
      <c r="Q84" s="22"/>
      <c r="R84" s="22"/>
    </row>
    <row r="85" spans="1:19" ht="12.75" customHeight="1">
      <c r="A85" s="1" t="s">
        <v>9</v>
      </c>
      <c r="B85" s="12">
        <f>SUM(B62:B84)</f>
        <v>52504</v>
      </c>
      <c r="C85" s="12">
        <f t="shared" ref="C85:I85" si="5">SUM(C62:C84)</f>
        <v>48457.2</v>
      </c>
      <c r="D85" s="12">
        <f t="shared" si="5"/>
        <v>3008</v>
      </c>
      <c r="E85" s="12">
        <f t="shared" si="5"/>
        <v>2888</v>
      </c>
      <c r="F85" s="12">
        <f t="shared" si="5"/>
        <v>21683</v>
      </c>
      <c r="G85" s="12">
        <f t="shared" si="5"/>
        <v>13675</v>
      </c>
      <c r="H85" s="12">
        <f t="shared" si="5"/>
        <v>77195</v>
      </c>
      <c r="I85" s="12">
        <f t="shared" si="5"/>
        <v>65020.2</v>
      </c>
    </row>
    <row r="86" spans="1:19" ht="12.75" customHeight="1">
      <c r="A86" s="1"/>
      <c r="B86" s="12"/>
      <c r="C86" s="12"/>
      <c r="D86" s="12"/>
      <c r="E86" s="12"/>
      <c r="F86" s="12"/>
      <c r="G86" s="12"/>
      <c r="H86" s="12"/>
      <c r="I86" s="12"/>
    </row>
    <row r="87" spans="1:19" ht="45">
      <c r="A87" s="9" t="s">
        <v>15</v>
      </c>
      <c r="B87" s="12"/>
      <c r="C87" s="12"/>
      <c r="D87" s="12"/>
      <c r="E87" s="12"/>
      <c r="F87" s="12"/>
      <c r="G87" s="12"/>
      <c r="H87" s="12"/>
      <c r="I87" s="12"/>
    </row>
    <row r="88" spans="1:19" ht="12.75" customHeight="1">
      <c r="A88" s="9"/>
      <c r="B88" s="12"/>
      <c r="C88" s="12"/>
      <c r="D88" s="12"/>
      <c r="E88" s="12"/>
      <c r="F88" s="12"/>
      <c r="G88" s="12"/>
      <c r="H88" s="12"/>
      <c r="I88" s="12"/>
    </row>
    <row r="89" spans="1:19" ht="12.75" customHeight="1">
      <c r="A89" s="1" t="s">
        <v>78</v>
      </c>
      <c r="B89" s="12">
        <v>309</v>
      </c>
      <c r="C89" s="12">
        <v>188</v>
      </c>
      <c r="D89" s="12"/>
      <c r="E89" s="12"/>
      <c r="F89" s="12"/>
      <c r="G89" s="12"/>
      <c r="H89" s="12">
        <v>309</v>
      </c>
      <c r="I89" s="12">
        <v>188</v>
      </c>
    </row>
    <row r="90" spans="1:19" ht="12.75" customHeight="1">
      <c r="A90" s="1" t="s">
        <v>79</v>
      </c>
      <c r="B90" s="12">
        <v>882</v>
      </c>
      <c r="C90" s="12">
        <v>403</v>
      </c>
      <c r="D90" s="19"/>
      <c r="E90" s="19"/>
      <c r="F90" s="19"/>
      <c r="G90" s="19"/>
      <c r="H90" s="12">
        <v>882</v>
      </c>
      <c r="I90" s="12">
        <v>403</v>
      </c>
    </row>
    <row r="91" spans="1:19" ht="12.75" customHeight="1">
      <c r="A91" s="1" t="s">
        <v>9</v>
      </c>
      <c r="B91" s="12">
        <f t="shared" ref="B91:G91" si="6">SUM(B89:B90)</f>
        <v>1191</v>
      </c>
      <c r="C91" s="12">
        <f t="shared" si="6"/>
        <v>591</v>
      </c>
      <c r="D91" s="12">
        <f t="shared" si="6"/>
        <v>0</v>
      </c>
      <c r="E91" s="12">
        <f t="shared" si="6"/>
        <v>0</v>
      </c>
      <c r="F91" s="12">
        <f t="shared" si="6"/>
        <v>0</v>
      </c>
      <c r="G91" s="12">
        <f t="shared" si="6"/>
        <v>0</v>
      </c>
      <c r="H91" s="12">
        <f>SUM(B91+D91+F91)</f>
        <v>1191</v>
      </c>
      <c r="I91" s="12">
        <f>SUM(C91+E91+G91)</f>
        <v>591</v>
      </c>
    </row>
    <row r="92" spans="1:19" ht="12.75" customHeight="1">
      <c r="A92" s="1"/>
      <c r="B92" s="12"/>
      <c r="C92" s="12"/>
      <c r="D92" s="12"/>
      <c r="E92" s="12"/>
      <c r="F92" s="12"/>
      <c r="G92" s="12"/>
      <c r="H92" s="12"/>
      <c r="I92" s="12"/>
    </row>
    <row r="93" spans="1:19" ht="27" customHeight="1">
      <c r="A93" s="20" t="s">
        <v>16</v>
      </c>
      <c r="B93" s="12">
        <f t="shared" ref="B93:I93" si="7">SUM(B85+B91)</f>
        <v>53695</v>
      </c>
      <c r="C93" s="12">
        <f t="shared" si="7"/>
        <v>49048.2</v>
      </c>
      <c r="D93" s="12">
        <f t="shared" si="7"/>
        <v>3008</v>
      </c>
      <c r="E93" s="12">
        <f t="shared" si="7"/>
        <v>2888</v>
      </c>
      <c r="F93" s="12">
        <f t="shared" si="7"/>
        <v>21683</v>
      </c>
      <c r="G93" s="12">
        <f t="shared" si="7"/>
        <v>13675</v>
      </c>
      <c r="H93" s="12">
        <f t="shared" si="7"/>
        <v>78386</v>
      </c>
      <c r="I93" s="12">
        <f t="shared" si="7"/>
        <v>65611.199999999997</v>
      </c>
    </row>
    <row r="94" spans="1:19" ht="12.75" customHeight="1">
      <c r="A94" s="1"/>
      <c r="B94" s="12"/>
      <c r="C94" s="12"/>
      <c r="D94" s="12"/>
      <c r="E94" s="12"/>
      <c r="F94" s="12"/>
      <c r="G94" s="12"/>
      <c r="H94" s="12"/>
      <c r="I94" s="12"/>
    </row>
    <row r="95" spans="1:19" ht="12.75" customHeight="1" thickBot="1">
      <c r="A95" s="1" t="s">
        <v>17</v>
      </c>
      <c r="B95" s="12">
        <f t="shared" ref="B95:I95" si="8">SUM(B50+B93)</f>
        <v>250790</v>
      </c>
      <c r="C95" s="12">
        <f t="shared" si="8"/>
        <v>198560.08000000002</v>
      </c>
      <c r="D95" s="12">
        <f t="shared" si="8"/>
        <v>5948</v>
      </c>
      <c r="E95" s="12">
        <f t="shared" si="8"/>
        <v>5795.3899999999994</v>
      </c>
      <c r="F95" s="12">
        <f t="shared" si="8"/>
        <v>39336</v>
      </c>
      <c r="G95" s="12">
        <f t="shared" si="8"/>
        <v>24254.54</v>
      </c>
      <c r="H95" s="12">
        <f t="shared" si="8"/>
        <v>296074</v>
      </c>
      <c r="I95" s="12">
        <f t="shared" si="8"/>
        <v>228610.01</v>
      </c>
    </row>
    <row r="96" spans="1:19" ht="12.75" customHeight="1" thickTop="1">
      <c r="A96" s="3" t="s">
        <v>18</v>
      </c>
      <c r="B96" s="21"/>
      <c r="C96" s="21"/>
      <c r="D96" s="21"/>
      <c r="E96" s="21"/>
      <c r="F96" s="21"/>
      <c r="G96" s="21"/>
      <c r="H96" s="21"/>
      <c r="I96" s="21"/>
    </row>
    <row r="97" spans="1:1" ht="12.75" customHeight="1">
      <c r="A97" s="1" t="s">
        <v>12</v>
      </c>
    </row>
    <row r="98" spans="1:1" ht="12.75" customHeight="1"/>
    <row r="99" spans="1:1" ht="12.75" customHeight="1"/>
  </sheetData>
  <mergeCells count="2">
    <mergeCell ref="A2:I2"/>
    <mergeCell ref="A54:I54"/>
  </mergeCells>
  <phoneticPr fontId="5" type="noConversion"/>
  <pageMargins left="1" right="0.3" top="0.52" bottom="0.53" header="0.5" footer="0.5"/>
  <pageSetup scale="99" orientation="portrait" r:id="rId1"/>
  <headerFooter alignWithMargins="0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35 - On campus HCT and FT</vt:lpstr>
      <vt:lpstr>'Table 35 - On campus HCT and FT'!Print_Area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dferlazz</cp:lastModifiedBy>
  <cp:lastPrinted>2008-04-07T16:28:12Z</cp:lastPrinted>
  <dcterms:created xsi:type="dcterms:W3CDTF">2002-09-20T20:33:32Z</dcterms:created>
  <dcterms:modified xsi:type="dcterms:W3CDTF">2010-08-23T18:14:11Z</dcterms:modified>
</cp:coreProperties>
</file>