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05" yWindow="30" windowWidth="13020" windowHeight="9090"/>
  </bookViews>
  <sheets>
    <sheet name="Table 53 - HCT of Grads by Age" sheetId="1" r:id="rId1"/>
  </sheets>
  <definedNames>
    <definedName name="JETSET">'Table 53 - HCT of Grads by Age'!$A$2:$R$54</definedName>
    <definedName name="_xlnm.Print_Area" localSheetId="0">'Table 53 - HCT of Grads by Age'!$A$1:$S$55</definedName>
  </definedNames>
  <calcPr calcId="125725" calcMode="autoNoTable" iterate="1" iterateCount="1" iterateDelta="0"/>
</workbook>
</file>

<file path=xl/calcChain.xml><?xml version="1.0" encoding="utf-8"?>
<calcChain xmlns="http://schemas.openxmlformats.org/spreadsheetml/2006/main">
  <c r="S8" i="1"/>
  <c r="J32"/>
  <c r="J31"/>
  <c r="R49"/>
  <c r="Q49"/>
  <c r="P49"/>
  <c r="O49"/>
  <c r="N49"/>
  <c r="M49"/>
  <c r="L49"/>
  <c r="K49"/>
  <c r="I49"/>
  <c r="H49"/>
  <c r="G49"/>
  <c r="F49"/>
  <c r="E49"/>
  <c r="D49"/>
  <c r="C49"/>
  <c r="B49"/>
  <c r="R20"/>
  <c r="R51" s="1"/>
  <c r="Q20"/>
  <c r="Q51" s="1"/>
  <c r="P20"/>
  <c r="P51" s="1"/>
  <c r="O20"/>
  <c r="N20"/>
  <c r="N51" s="1"/>
  <c r="M20"/>
  <c r="M51" s="1"/>
  <c r="L20"/>
  <c r="L51" s="1"/>
  <c r="K20"/>
  <c r="I20"/>
  <c r="H20"/>
  <c r="H51" s="1"/>
  <c r="G20"/>
  <c r="G51" s="1"/>
  <c r="F20"/>
  <c r="F51" s="1"/>
  <c r="E20"/>
  <c r="D20"/>
  <c r="D51" s="1"/>
  <c r="C20"/>
  <c r="C51" s="1"/>
  <c r="B20"/>
  <c r="B51" s="1"/>
  <c r="S46"/>
  <c r="S45"/>
  <c r="S44"/>
  <c r="S43"/>
  <c r="S42"/>
  <c r="S41"/>
  <c r="S40"/>
  <c r="S39"/>
  <c r="S38"/>
  <c r="S37"/>
  <c r="S36"/>
  <c r="J47"/>
  <c r="J46"/>
  <c r="J45"/>
  <c r="J44"/>
  <c r="J43"/>
  <c r="J42"/>
  <c r="J41"/>
  <c r="J40"/>
  <c r="J39"/>
  <c r="J38"/>
  <c r="S13"/>
  <c r="J13"/>
  <c r="J37"/>
  <c r="S9"/>
  <c r="S32"/>
  <c r="S17"/>
  <c r="J17"/>
  <c r="S10"/>
  <c r="J10"/>
  <c r="S35"/>
  <c r="J35"/>
  <c r="J9"/>
  <c r="J14"/>
  <c r="S14"/>
  <c r="J15"/>
  <c r="S15"/>
  <c r="J11"/>
  <c r="S11"/>
  <c r="J16"/>
  <c r="S16"/>
  <c r="J18"/>
  <c r="S18"/>
  <c r="J19"/>
  <c r="S19"/>
  <c r="J12"/>
  <c r="S12"/>
  <c r="S31"/>
  <c r="J33"/>
  <c r="S33"/>
  <c r="J34"/>
  <c r="S34"/>
  <c r="J36"/>
  <c r="S47"/>
  <c r="J48"/>
  <c r="S48"/>
  <c r="I51" l="1"/>
  <c r="S49"/>
  <c r="J49"/>
  <c r="S20"/>
  <c r="O51"/>
  <c r="K51"/>
  <c r="J20"/>
  <c r="J51" s="1"/>
  <c r="E51"/>
  <c r="S51" l="1"/>
</calcChain>
</file>

<file path=xl/sharedStrings.xml><?xml version="1.0" encoding="utf-8"?>
<sst xmlns="http://schemas.openxmlformats.org/spreadsheetml/2006/main" count="114" uniqueCount="58">
  <si>
    <t xml:space="preserve">FULL-TIME AND TOTAL HEADCOUNT ENROLLMENT OF GRADUATE AND FIRST PROFESSIONAL DEGREE-SEEKING STUDENTS ENROLLED AT PUBLIC </t>
  </si>
  <si>
    <t>FULL-TIME</t>
  </si>
  <si>
    <t>TOTAL</t>
  </si>
  <si>
    <t>LT</t>
  </si>
  <si>
    <t>18-</t>
  </si>
  <si>
    <t>20-</t>
  </si>
  <si>
    <t>22-</t>
  </si>
  <si>
    <t>25-</t>
  </si>
  <si>
    <t>30-</t>
  </si>
  <si>
    <t>GT</t>
  </si>
  <si>
    <t>UN-</t>
  </si>
  <si>
    <t>18</t>
  </si>
  <si>
    <t>19</t>
  </si>
  <si>
    <t>21</t>
  </si>
  <si>
    <t>24</t>
  </si>
  <si>
    <t>29</t>
  </si>
  <si>
    <t>34</t>
  </si>
  <si>
    <t>KNOWN</t>
  </si>
  <si>
    <t xml:space="preserve">  Subtotal</t>
  </si>
  <si>
    <t>SOURCE:  IPEDS EF, Fall Enrollment</t>
  </si>
  <si>
    <t xml:space="preserve">FULL-TIME AND TOTAL HEADCOUNT ENROLLMENT OF GRADUATE AND FIRST PROFESSIONAL DEGREE-SEEKING STUDENTS ENROLLED AT PRIVATE NOT-FOR-PROFIT </t>
  </si>
  <si>
    <t>STATE TOTAL</t>
  </si>
  <si>
    <t xml:space="preserve">N/A indicates that data are not available.  </t>
  </si>
  <si>
    <t xml:space="preserve">NOTE:  Total enrollment counts may differ from those on other tables due to the fact that a different cohort of students was counted.  </t>
  </si>
  <si>
    <t>TABLE 53</t>
  </si>
  <si>
    <t>TABLE 54</t>
  </si>
  <si>
    <t>Avila University</t>
  </si>
  <si>
    <t>Columbia College</t>
  </si>
  <si>
    <t>Drury University</t>
  </si>
  <si>
    <t>Evangel University</t>
  </si>
  <si>
    <t>Fontbonne University</t>
  </si>
  <si>
    <t>Hannibal-Lagrange College</t>
  </si>
  <si>
    <t>Lindenwood University</t>
  </si>
  <si>
    <t>Maryville University of Saint Louis</t>
  </si>
  <si>
    <t>Missouri Baptist University</t>
  </si>
  <si>
    <t>Park University</t>
  </si>
  <si>
    <t>Rockhurst University</t>
  </si>
  <si>
    <t>Southwest Baptist University</t>
  </si>
  <si>
    <t>Stephens College</t>
  </si>
  <si>
    <t>Washington University in St Louis</t>
  </si>
  <si>
    <t>Webster University</t>
  </si>
  <si>
    <t>William Woods University</t>
  </si>
  <si>
    <t>Lincoln University</t>
  </si>
  <si>
    <t>Missouri Southern State University</t>
  </si>
  <si>
    <t>Missouri State University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</si>
  <si>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</si>
  <si>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</si>
  <si>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</si>
  <si>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</si>
  <si>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</si>
  <si>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</si>
  <si>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</si>
  <si>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</si>
  <si>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Missouri University of Sci. &amp; Tech.</t>
  </si>
  <si>
    <t>BACCALAUREATE AND HIGHER DEGREE-GRANTING INSTITUTIONS, BY AGE, FALL 2009</t>
  </si>
  <si>
    <t>(INDEPENDENT) BACCALAUREATE AND HIGHER DEGREE-GRANTING INSTITUTIONS, BY AGE, FALL 2009</t>
  </si>
  <si>
    <t>Central Methodist University-GES</t>
  </si>
  <si>
    <t>Saint Louis University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</si>
</sst>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7"/>
      <name val="Times New Roman"/>
    </font>
    <font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2" fontId="0" fillId="0" borderId="0"/>
  </cellStyleXfs>
  <cellXfs count="41">
    <xf numFmtId="2" fontId="0" fillId="0" borderId="0" xfId="0" applyNumberFormat="1" applyFont="1" applyAlignment="1" applyProtection="1">
      <protection locked="0"/>
    </xf>
    <xf numFmtId="2" fontId="1" fillId="0" borderId="0" xfId="0" applyFont="1" applyAlignment="1"/>
    <xf numFmtId="2" fontId="3" fillId="0" borderId="0" xfId="0" applyFont="1" applyAlignment="1"/>
    <xf numFmtId="2" fontId="1" fillId="0" borderId="0" xfId="0" applyFont="1" applyBorder="1" applyAlignment="1"/>
    <xf numFmtId="0" fontId="1" fillId="0" borderId="0" xfId="0" applyNumberFormat="1" applyFont="1" applyBorder="1"/>
    <xf numFmtId="2" fontId="1" fillId="0" borderId="0" xfId="0" applyNumberFormat="1" applyFont="1" applyAlignment="1"/>
    <xf numFmtId="2" fontId="1" fillId="0" borderId="0" xfId="0" applyNumberFormat="1" applyFont="1" applyAlignment="1" applyProtection="1">
      <protection locked="0"/>
    </xf>
    <xf numFmtId="2" fontId="1" fillId="0" borderId="2" xfId="0" applyFont="1" applyBorder="1" applyAlignment="1"/>
    <xf numFmtId="2" fontId="1" fillId="0" borderId="2" xfId="0" applyNumberFormat="1" applyFont="1" applyBorder="1" applyAlignment="1">
      <alignment horizontal="centerContinuous"/>
    </xf>
    <xf numFmtId="2" fontId="1" fillId="0" borderId="3" xfId="0" applyNumberFormat="1" applyFont="1" applyBorder="1" applyAlignment="1">
      <alignment horizontal="centerContinuous"/>
    </xf>
    <xf numFmtId="2" fontId="3" fillId="0" borderId="2" xfId="0" applyNumberFormat="1" applyFont="1" applyBorder="1" applyAlignment="1">
      <alignment horizontal="centerContinuous"/>
    </xf>
    <xf numFmtId="2" fontId="1" fillId="0" borderId="0" xfId="0" applyFont="1" applyAlignment="1">
      <alignment horizontal="center"/>
    </xf>
    <xf numFmtId="2" fontId="1" fillId="0" borderId="4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4" xfId="0" applyNumberFormat="1" applyFont="1" applyBorder="1" applyAlignment="1">
      <alignment horizontal="center"/>
    </xf>
    <xf numFmtId="2" fontId="1" fillId="0" borderId="1" xfId="0" applyFont="1" applyBorder="1" applyAlignment="1"/>
    <xf numFmtId="2" fontId="1" fillId="0" borderId="5" xfId="0" applyFont="1" applyBorder="1" applyAlignment="1"/>
    <xf numFmtId="3" fontId="1" fillId="0" borderId="6" xfId="0" applyNumberFormat="1" applyFont="1" applyBorder="1" applyAlignment="1"/>
    <xf numFmtId="0" fontId="1" fillId="0" borderId="0" xfId="0" applyNumberFormat="1" applyFont="1" applyFill="1" applyBorder="1"/>
    <xf numFmtId="3" fontId="1" fillId="0" borderId="0" xfId="0" applyNumberFormat="1" applyFont="1" applyAlignment="1"/>
    <xf numFmtId="3" fontId="1" fillId="0" borderId="0" xfId="0" applyNumberFormat="1" applyFont="1" applyBorder="1" applyAlignment="1"/>
    <xf numFmtId="2" fontId="1" fillId="0" borderId="0" xfId="0" applyNumberFormat="1" applyFont="1" applyBorder="1" applyAlignment="1"/>
    <xf numFmtId="164" fontId="1" fillId="0" borderId="0" xfId="0" applyNumberFormat="1" applyFont="1" applyAlignment="1"/>
    <xf numFmtId="3" fontId="1" fillId="0" borderId="2" xfId="0" applyNumberFormat="1" applyFont="1" applyBorder="1" applyAlignment="1">
      <alignment horizontal="centerContinuous"/>
    </xf>
    <xf numFmtId="3" fontId="3" fillId="0" borderId="2" xfId="0" applyNumberFormat="1" applyFont="1" applyBorder="1" applyAlignment="1">
      <alignment horizontal="centerContinuous"/>
    </xf>
    <xf numFmtId="3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/>
    <xf numFmtId="164" fontId="1" fillId="0" borderId="1" xfId="0" applyNumberFormat="1" applyFont="1" applyBorder="1" applyAlignment="1"/>
    <xf numFmtId="2" fontId="1" fillId="0" borderId="0" xfId="0" applyFont="1" applyFill="1" applyAlignment="1"/>
    <xf numFmtId="3" fontId="1" fillId="0" borderId="6" xfId="0" applyNumberFormat="1" applyFont="1" applyFill="1" applyBorder="1" applyAlignment="1"/>
    <xf numFmtId="0" fontId="0" fillId="0" borderId="0" xfId="0" applyNumberFormat="1" applyFill="1" applyBorder="1"/>
    <xf numFmtId="3" fontId="1" fillId="0" borderId="0" xfId="0" applyNumberFormat="1" applyFont="1" applyFill="1" applyAlignment="1"/>
    <xf numFmtId="2" fontId="1" fillId="0" borderId="0" xfId="0" applyNumberFormat="1" applyFont="1" applyFill="1" applyAlignment="1"/>
    <xf numFmtId="2" fontId="1" fillId="0" borderId="0" xfId="0" applyNumberFormat="1" applyFont="1" applyFill="1" applyAlignment="1" applyProtection="1">
      <protection locked="0"/>
    </xf>
    <xf numFmtId="2" fontId="1" fillId="0" borderId="0" xfId="0" applyFont="1" applyFill="1" applyBorder="1" applyAlignment="1"/>
    <xf numFmtId="3" fontId="1" fillId="0" borderId="0" xfId="0" applyNumberFormat="1" applyFont="1" applyFill="1" applyBorder="1" applyAlignment="1"/>
    <xf numFmtId="2" fontId="1" fillId="0" borderId="0" xfId="0" applyNumberFormat="1" applyFont="1" applyFill="1" applyBorder="1" applyAlignment="1"/>
    <xf numFmtId="2" fontId="1" fillId="0" borderId="7" xfId="0" applyFont="1" applyFill="1" applyBorder="1" applyAlignment="1"/>
    <xf numFmtId="3" fontId="1" fillId="0" borderId="7" xfId="0" applyNumberFormat="1" applyFont="1" applyFill="1" applyBorder="1" applyAlignment="1"/>
    <xf numFmtId="3" fontId="1" fillId="0" borderId="8" xfId="0" applyNumberFormat="1" applyFont="1" applyFill="1" applyBorder="1" applyAlignment="1"/>
    <xf numFmtId="2" fontId="4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A75"/>
  <sheetViews>
    <sheetView tabSelected="1" showOutlineSymbols="0" zoomScaleNormal="100" workbookViewId="0">
      <selection activeCell="A41" sqref="A41"/>
    </sheetView>
  </sheetViews>
  <sheetFormatPr defaultColWidth="15.796875" defaultRowHeight="11.25"/>
  <cols>
    <col min="1" max="1" width="34.796875" style="5" customWidth="1"/>
    <col min="2" max="8" width="8" style="5" customWidth="1"/>
    <col min="9" max="9" width="10" style="5" customWidth="1"/>
    <col min="10" max="10" width="9.19921875" style="5" customWidth="1"/>
    <col min="11" max="17" width="8" style="5" customWidth="1"/>
    <col min="18" max="18" width="10" style="5" customWidth="1"/>
    <col min="19" max="19" width="8" style="5" customWidth="1"/>
    <col min="20" max="209" width="15.796875" style="5" customWidth="1"/>
    <col min="210" max="16384" width="15.796875" style="6"/>
  </cols>
  <sheetData>
    <row r="1" spans="1:19" ht="12.75" customHeight="1">
      <c r="A1" s="1" t="s">
        <v>24</v>
      </c>
    </row>
    <row r="2" spans="1:19" ht="12.7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spans="1:19" ht="12.75" customHeight="1">
      <c r="A3" s="1" t="s">
        <v>54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</row>
    <row r="4" spans="1:19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</row>
    <row r="5" spans="1:19" ht="12.75" customHeight="1">
      <c r="A5" s="7"/>
      <c r="B5" s="8" t="s">
        <v>1</v>
      </c>
      <c r="C5" s="8"/>
      <c r="D5" s="8"/>
      <c r="E5" s="8"/>
      <c r="F5" s="8"/>
      <c r="G5" s="8"/>
      <c r="H5" s="8"/>
      <c r="I5" s="8"/>
      <c r="J5" s="8"/>
      <c r="K5" s="9" t="s">
        <v>2</v>
      </c>
      <c r="L5" s="8"/>
      <c r="M5" s="8"/>
      <c r="N5" s="8"/>
      <c r="O5" s="8"/>
      <c r="P5" s="8"/>
      <c r="Q5" s="8"/>
      <c r="R5" s="8"/>
      <c r="S5" s="10"/>
    </row>
    <row r="6" spans="1:19" ht="12.75" customHeight="1">
      <c r="A6" s="1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"/>
      <c r="K6" s="12" t="s">
        <v>3</v>
      </c>
      <c r="L6" s="11" t="s">
        <v>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"/>
    </row>
    <row r="7" spans="1:19" ht="12.75" customHeight="1">
      <c r="A7" s="1"/>
      <c r="B7" s="13" t="s">
        <v>11</v>
      </c>
      <c r="C7" s="13" t="s">
        <v>12</v>
      </c>
      <c r="D7" s="13" t="s">
        <v>13</v>
      </c>
      <c r="E7" s="13" t="s">
        <v>14</v>
      </c>
      <c r="F7" s="13" t="s">
        <v>15</v>
      </c>
      <c r="G7" s="13" t="s">
        <v>16</v>
      </c>
      <c r="H7" s="13" t="s">
        <v>16</v>
      </c>
      <c r="I7" s="13" t="s">
        <v>17</v>
      </c>
      <c r="J7" s="13" t="s">
        <v>2</v>
      </c>
      <c r="K7" s="14" t="s">
        <v>11</v>
      </c>
      <c r="L7" s="13" t="s">
        <v>12</v>
      </c>
      <c r="M7" s="13" t="s">
        <v>13</v>
      </c>
      <c r="N7" s="13" t="s">
        <v>14</v>
      </c>
      <c r="O7" s="13" t="s">
        <v>15</v>
      </c>
      <c r="P7" s="13" t="s">
        <v>16</v>
      </c>
      <c r="Q7" s="13" t="s">
        <v>16</v>
      </c>
      <c r="R7" s="13" t="s">
        <v>17</v>
      </c>
      <c r="S7" s="13" t="s">
        <v>2</v>
      </c>
    </row>
    <row r="8" spans="1:19" ht="12.75" customHeight="1">
      <c r="A8" s="15" t="s">
        <v>42</v>
      </c>
      <c r="B8" s="15"/>
      <c r="C8" s="15"/>
      <c r="D8" s="15"/>
      <c r="E8" s="15">
        <v>18</v>
      </c>
      <c r="F8" s="15">
        <v>16</v>
      </c>
      <c r="G8" s="15">
        <v>4</v>
      </c>
      <c r="H8" s="15">
        <v>14</v>
      </c>
      <c r="I8" s="15"/>
      <c r="J8" s="15"/>
      <c r="K8" s="16"/>
      <c r="L8" s="15"/>
      <c r="M8" s="15"/>
      <c r="N8" s="15">
        <v>29</v>
      </c>
      <c r="O8" s="15">
        <v>42</v>
      </c>
      <c r="P8" s="15">
        <v>33</v>
      </c>
      <c r="Q8" s="15">
        <v>94</v>
      </c>
      <c r="R8" s="15"/>
      <c r="S8" s="19">
        <f>SUM(K8:R8)</f>
        <v>198</v>
      </c>
    </row>
    <row r="9" spans="1:19" ht="12.75" customHeight="1">
      <c r="A9" s="1" t="s">
        <v>43</v>
      </c>
      <c r="B9" s="4"/>
      <c r="C9" s="4"/>
      <c r="D9" s="4"/>
      <c r="E9" s="4">
        <v>2</v>
      </c>
      <c r="F9" s="4">
        <v>1</v>
      </c>
      <c r="G9" s="4">
        <v>0</v>
      </c>
      <c r="H9" s="4">
        <v>2</v>
      </c>
      <c r="I9" s="4"/>
      <c r="J9" s="17">
        <f>SUM(B9:I9)</f>
        <v>5</v>
      </c>
      <c r="K9" s="18"/>
      <c r="L9" s="18"/>
      <c r="M9" s="18"/>
      <c r="N9" s="4">
        <v>13</v>
      </c>
      <c r="O9" s="4">
        <v>12</v>
      </c>
      <c r="P9" s="4">
        <v>10</v>
      </c>
      <c r="Q9" s="4">
        <v>27</v>
      </c>
      <c r="R9" s="4"/>
      <c r="S9" s="19">
        <f>SUM(K9:R9)</f>
        <v>62</v>
      </c>
    </row>
    <row r="10" spans="1:19" ht="12.75" customHeight="1">
      <c r="A10" s="1" t="s">
        <v>44</v>
      </c>
      <c r="B10" s="4">
        <v>1</v>
      </c>
      <c r="C10" s="4">
        <v>1</v>
      </c>
      <c r="D10" s="4">
        <v>24</v>
      </c>
      <c r="E10" s="4">
        <v>694</v>
      </c>
      <c r="F10" s="4">
        <v>452</v>
      </c>
      <c r="G10" s="18">
        <v>156</v>
      </c>
      <c r="H10" s="4">
        <v>232</v>
      </c>
      <c r="I10" s="18"/>
      <c r="J10" s="17">
        <f>SUM(B10:I10)</f>
        <v>1560</v>
      </c>
      <c r="K10" s="18">
        <v>1</v>
      </c>
      <c r="L10" s="18">
        <v>1</v>
      </c>
      <c r="M10" s="18">
        <v>27</v>
      </c>
      <c r="N10" s="4">
        <v>917</v>
      </c>
      <c r="O10" s="4">
        <v>1033</v>
      </c>
      <c r="P10" s="18">
        <v>485</v>
      </c>
      <c r="Q10" s="4">
        <v>883</v>
      </c>
      <c r="R10" s="18"/>
      <c r="S10" s="19">
        <f>SUM(K10:R10)</f>
        <v>3347</v>
      </c>
    </row>
    <row r="11" spans="1:19" ht="12.75" customHeight="1">
      <c r="A11" s="1" t="s">
        <v>53</v>
      </c>
      <c r="B11" s="4"/>
      <c r="C11" s="4"/>
      <c r="D11" s="4">
        <v>26</v>
      </c>
      <c r="E11" s="4">
        <v>363</v>
      </c>
      <c r="F11" s="4">
        <v>350</v>
      </c>
      <c r="G11" s="4">
        <v>124</v>
      </c>
      <c r="H11" s="4">
        <v>89</v>
      </c>
      <c r="I11" s="18"/>
      <c r="J11" s="17">
        <f>SUM(B11:I11)</f>
        <v>952</v>
      </c>
      <c r="K11" s="18"/>
      <c r="L11" s="18"/>
      <c r="M11" s="4">
        <v>27</v>
      </c>
      <c r="N11" s="4">
        <v>462</v>
      </c>
      <c r="O11" s="4">
        <v>543</v>
      </c>
      <c r="P11" s="4">
        <v>250</v>
      </c>
      <c r="Q11" s="4">
        <v>326</v>
      </c>
      <c r="R11" s="18"/>
      <c r="S11" s="19">
        <f>SUM(K11:R11)</f>
        <v>1608</v>
      </c>
    </row>
    <row r="12" spans="1:19" ht="12.75" customHeight="1">
      <c r="A12" s="1" t="s">
        <v>45</v>
      </c>
      <c r="B12" s="18"/>
      <c r="C12" s="18"/>
      <c r="D12" s="4"/>
      <c r="E12" s="4">
        <v>7</v>
      </c>
      <c r="F12" s="4">
        <v>4</v>
      </c>
      <c r="G12" s="4">
        <v>1</v>
      </c>
      <c r="H12" s="4">
        <v>4</v>
      </c>
      <c r="I12" s="18"/>
      <c r="J12" s="17">
        <f>SUM(B12:I12)</f>
        <v>16</v>
      </c>
      <c r="K12" s="18"/>
      <c r="L12" s="18"/>
      <c r="M12" s="4"/>
      <c r="N12" s="4">
        <v>10</v>
      </c>
      <c r="O12" s="4">
        <v>11</v>
      </c>
      <c r="P12" s="4">
        <v>16</v>
      </c>
      <c r="Q12" s="4">
        <v>32</v>
      </c>
      <c r="R12" s="18"/>
      <c r="S12" s="19">
        <f>SUM(K12:R12)</f>
        <v>69</v>
      </c>
    </row>
    <row r="13" spans="1:19" ht="12.75" customHeight="1">
      <c r="A13" s="28" t="s">
        <v>46</v>
      </c>
      <c r="B13" s="18"/>
      <c r="C13" s="18"/>
      <c r="D13" s="18">
        <v>25</v>
      </c>
      <c r="E13" s="18">
        <v>209</v>
      </c>
      <c r="F13" s="18">
        <v>52</v>
      </c>
      <c r="G13" s="18">
        <v>20</v>
      </c>
      <c r="H13" s="18">
        <v>20</v>
      </c>
      <c r="I13" s="18">
        <v>0</v>
      </c>
      <c r="J13" s="29">
        <f>SUM(B13:I13)</f>
        <v>326</v>
      </c>
      <c r="K13" s="18"/>
      <c r="L13" s="18"/>
      <c r="M13" s="18">
        <v>26</v>
      </c>
      <c r="N13" s="18">
        <v>291</v>
      </c>
      <c r="O13" s="18">
        <v>268</v>
      </c>
      <c r="P13" s="18">
        <v>135</v>
      </c>
      <c r="Q13" s="18">
        <v>304</v>
      </c>
      <c r="R13" s="18">
        <v>1</v>
      </c>
      <c r="S13" s="31">
        <f>SUM(K13:R13)</f>
        <v>1025</v>
      </c>
    </row>
    <row r="14" spans="1:19" ht="12.75" customHeight="1">
      <c r="A14" s="1" t="s">
        <v>47</v>
      </c>
      <c r="B14" s="18"/>
      <c r="C14" s="4"/>
      <c r="D14" s="4">
        <v>6</v>
      </c>
      <c r="E14" s="4">
        <v>137</v>
      </c>
      <c r="F14" s="4">
        <v>63</v>
      </c>
      <c r="G14" s="4">
        <v>19</v>
      </c>
      <c r="H14" s="4">
        <v>23</v>
      </c>
      <c r="I14" s="4">
        <v>0</v>
      </c>
      <c r="J14" s="17">
        <f t="shared" ref="J14:J19" si="0">SUM(B14:I14)</f>
        <v>248</v>
      </c>
      <c r="K14" s="18"/>
      <c r="L14" s="18"/>
      <c r="M14" s="4">
        <v>8</v>
      </c>
      <c r="N14" s="4">
        <v>271</v>
      </c>
      <c r="O14" s="4">
        <v>310</v>
      </c>
      <c r="P14" s="4">
        <v>184</v>
      </c>
      <c r="Q14" s="4">
        <v>497</v>
      </c>
      <c r="R14" s="4">
        <v>1</v>
      </c>
      <c r="S14" s="19">
        <f t="shared" ref="S14:S19" si="1">SUM(K14:R14)</f>
        <v>1271</v>
      </c>
    </row>
    <row r="15" spans="1:19" ht="12.75" customHeight="1">
      <c r="A15" s="1" t="s">
        <v>48</v>
      </c>
      <c r="B15" s="18"/>
      <c r="C15" s="4"/>
      <c r="D15" s="4">
        <v>7</v>
      </c>
      <c r="E15" s="4">
        <v>202</v>
      </c>
      <c r="F15" s="4">
        <v>21</v>
      </c>
      <c r="G15" s="4">
        <v>2</v>
      </c>
      <c r="H15" s="4">
        <v>4</v>
      </c>
      <c r="I15" s="4"/>
      <c r="J15" s="17">
        <f t="shared" si="0"/>
        <v>236</v>
      </c>
      <c r="K15" s="18"/>
      <c r="L15" s="4"/>
      <c r="M15" s="4">
        <v>9</v>
      </c>
      <c r="N15" s="4">
        <v>221</v>
      </c>
      <c r="O15" s="4">
        <v>35</v>
      </c>
      <c r="P15" s="4">
        <v>8</v>
      </c>
      <c r="Q15" s="4">
        <v>40</v>
      </c>
      <c r="R15" s="4"/>
      <c r="S15" s="19">
        <f t="shared" si="1"/>
        <v>313</v>
      </c>
    </row>
    <row r="16" spans="1:19" ht="12.75" customHeight="1">
      <c r="A16" s="1" t="s">
        <v>49</v>
      </c>
      <c r="B16" s="18"/>
      <c r="C16" s="4"/>
      <c r="D16" s="4">
        <v>13</v>
      </c>
      <c r="E16" s="4">
        <v>241</v>
      </c>
      <c r="F16" s="4">
        <v>149</v>
      </c>
      <c r="G16" s="4">
        <v>55</v>
      </c>
      <c r="H16" s="4">
        <v>78</v>
      </c>
      <c r="I16" s="4">
        <v>3</v>
      </c>
      <c r="J16" s="17">
        <f t="shared" si="0"/>
        <v>539</v>
      </c>
      <c r="K16" s="18"/>
      <c r="L16" s="18"/>
      <c r="M16" s="4">
        <v>14</v>
      </c>
      <c r="N16" s="4">
        <v>462</v>
      </c>
      <c r="O16" s="4">
        <v>598</v>
      </c>
      <c r="P16" s="4">
        <v>315</v>
      </c>
      <c r="Q16" s="4">
        <v>706</v>
      </c>
      <c r="R16" s="4">
        <v>8</v>
      </c>
      <c r="S16" s="19">
        <f t="shared" si="1"/>
        <v>2103</v>
      </c>
    </row>
    <row r="17" spans="1:209" ht="12.75" customHeight="1">
      <c r="A17" s="1" t="s">
        <v>50</v>
      </c>
      <c r="B17" s="18">
        <v>0</v>
      </c>
      <c r="C17" s="4">
        <v>1</v>
      </c>
      <c r="D17" s="4">
        <v>81</v>
      </c>
      <c r="E17" s="4">
        <v>1890</v>
      </c>
      <c r="F17" s="4">
        <v>1428</v>
      </c>
      <c r="G17" s="4">
        <v>424</v>
      </c>
      <c r="H17" s="4">
        <v>357</v>
      </c>
      <c r="I17" s="4">
        <v>1</v>
      </c>
      <c r="J17" s="17">
        <f t="shared" si="0"/>
        <v>4182</v>
      </c>
      <c r="K17" s="18">
        <v>1</v>
      </c>
      <c r="L17" s="4">
        <v>2</v>
      </c>
      <c r="M17" s="4">
        <v>84</v>
      </c>
      <c r="N17" s="4">
        <v>2189</v>
      </c>
      <c r="O17" s="4">
        <v>2318</v>
      </c>
      <c r="P17" s="4">
        <v>1132</v>
      </c>
      <c r="Q17" s="4">
        <v>1710</v>
      </c>
      <c r="R17" s="4">
        <v>2</v>
      </c>
      <c r="S17" s="19">
        <f t="shared" si="1"/>
        <v>7438</v>
      </c>
    </row>
    <row r="18" spans="1:209" s="33" customFormat="1" ht="12.75" customHeight="1">
      <c r="A18" s="28" t="s">
        <v>51</v>
      </c>
      <c r="B18" s="18"/>
      <c r="C18" s="18">
        <v>8</v>
      </c>
      <c r="D18" s="18">
        <v>221</v>
      </c>
      <c r="E18" s="18">
        <v>1227</v>
      </c>
      <c r="F18" s="18">
        <v>879</v>
      </c>
      <c r="G18" s="18">
        <v>253</v>
      </c>
      <c r="H18" s="18">
        <v>261</v>
      </c>
      <c r="I18" s="18">
        <v>0</v>
      </c>
      <c r="J18" s="29">
        <f>SUM(B18:I18)</f>
        <v>2849</v>
      </c>
      <c r="K18" s="18"/>
      <c r="L18" s="18">
        <v>8</v>
      </c>
      <c r="M18" s="18">
        <v>228</v>
      </c>
      <c r="N18" s="18">
        <v>1584</v>
      </c>
      <c r="O18" s="18">
        <v>1690</v>
      </c>
      <c r="P18" s="18">
        <v>724</v>
      </c>
      <c r="Q18" s="18">
        <v>1183</v>
      </c>
      <c r="R18" s="18">
        <v>1</v>
      </c>
      <c r="S18" s="31">
        <f t="shared" si="1"/>
        <v>5418</v>
      </c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</row>
    <row r="19" spans="1:209" s="33" customFormat="1" ht="12.75" customHeight="1">
      <c r="A19" s="28" t="s">
        <v>52</v>
      </c>
      <c r="B19" s="18"/>
      <c r="C19" s="18">
        <v>1</v>
      </c>
      <c r="D19" s="18">
        <v>18</v>
      </c>
      <c r="E19" s="18">
        <v>355</v>
      </c>
      <c r="F19" s="18">
        <v>332</v>
      </c>
      <c r="G19" s="18">
        <v>112</v>
      </c>
      <c r="H19" s="18">
        <v>154</v>
      </c>
      <c r="I19" s="18"/>
      <c r="J19" s="29">
        <f t="shared" si="0"/>
        <v>972</v>
      </c>
      <c r="K19" s="18"/>
      <c r="L19" s="18">
        <v>1</v>
      </c>
      <c r="M19" s="18">
        <v>20</v>
      </c>
      <c r="N19" s="18">
        <v>762</v>
      </c>
      <c r="O19" s="18">
        <v>1115</v>
      </c>
      <c r="P19" s="18">
        <v>542</v>
      </c>
      <c r="Q19" s="18">
        <v>1128</v>
      </c>
      <c r="R19" s="18"/>
      <c r="S19" s="31">
        <f t="shared" si="1"/>
        <v>3568</v>
      </c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</row>
    <row r="20" spans="1:209" s="33" customFormat="1" ht="12.75" customHeight="1">
      <c r="A20" s="34" t="s">
        <v>18</v>
      </c>
      <c r="B20" s="35">
        <f>SUM(B9:B19)</f>
        <v>1</v>
      </c>
      <c r="C20" s="35">
        <f>SUM(C9:C19)</f>
        <v>11</v>
      </c>
      <c r="D20" s="35">
        <f>SUM(D9:D19)</f>
        <v>421</v>
      </c>
      <c r="E20" s="35">
        <f>SUM(E9:E19)</f>
        <v>5327</v>
      </c>
      <c r="F20" s="35">
        <f>SUM(F9:F19)</f>
        <v>3731</v>
      </c>
      <c r="G20" s="35">
        <f>SUM(G9:G19)</f>
        <v>1166</v>
      </c>
      <c r="H20" s="35">
        <f>SUM(H9:H19)</f>
        <v>1224</v>
      </c>
      <c r="I20" s="35">
        <f>SUM(I9:I19)</f>
        <v>4</v>
      </c>
      <c r="J20" s="29">
        <f>SUM(J9:J19)</f>
        <v>11885</v>
      </c>
      <c r="K20" s="35">
        <f>SUM(K9:K19)</f>
        <v>2</v>
      </c>
      <c r="L20" s="35">
        <f>SUM(L9:L19)</f>
        <v>12</v>
      </c>
      <c r="M20" s="35">
        <f>SUM(M9:M19)</f>
        <v>443</v>
      </c>
      <c r="N20" s="35">
        <f>SUM(N9:N19)</f>
        <v>7182</v>
      </c>
      <c r="O20" s="35">
        <f>SUM(O9:O19)</f>
        <v>7933</v>
      </c>
      <c r="P20" s="35">
        <f>SUM(P9:P19)</f>
        <v>3801</v>
      </c>
      <c r="Q20" s="35">
        <f>SUM(Q9:Q19)</f>
        <v>6836</v>
      </c>
      <c r="R20" s="35">
        <f>SUM(R9:R19)</f>
        <v>13</v>
      </c>
      <c r="S20" s="35">
        <f>SUM(S9:S19)</f>
        <v>26222</v>
      </c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</row>
    <row r="21" spans="1:209" ht="12.75" customHeight="1">
      <c r="A21" s="3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</row>
    <row r="22" spans="1:209" ht="12.75" customHeight="1">
      <c r="A22" s="3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209" ht="12.75" customHeight="1">
      <c r="A23" s="1" t="s">
        <v>25</v>
      </c>
      <c r="B23" s="1"/>
      <c r="C23" s="1"/>
      <c r="D23" s="1"/>
      <c r="E23" s="1"/>
      <c r="F23" s="1"/>
      <c r="G23" s="1"/>
      <c r="H23" s="1"/>
      <c r="I23" s="1"/>
      <c r="J23" s="19"/>
      <c r="K23" s="19"/>
      <c r="L23" s="1"/>
      <c r="M23" s="1"/>
      <c r="N23" s="1"/>
      <c r="O23" s="1"/>
      <c r="P23" s="1"/>
      <c r="Q23" s="22"/>
      <c r="R23" s="19"/>
      <c r="S23" s="19"/>
    </row>
    <row r="24" spans="1:209" ht="12.75" customHeight="1">
      <c r="A24" s="1" t="s">
        <v>20</v>
      </c>
      <c r="B24" s="1"/>
      <c r="C24" s="1"/>
      <c r="D24" s="1"/>
      <c r="E24" s="1"/>
      <c r="F24" s="1"/>
      <c r="G24" s="1"/>
      <c r="H24" s="1"/>
      <c r="I24" s="1"/>
      <c r="J24" s="19"/>
      <c r="K24" s="19"/>
      <c r="L24" s="1"/>
      <c r="M24" s="1"/>
      <c r="N24" s="1"/>
      <c r="O24" s="1"/>
      <c r="P24" s="1"/>
      <c r="Q24" s="22"/>
      <c r="R24" s="19"/>
      <c r="S24" s="19"/>
    </row>
    <row r="25" spans="1:209" ht="12.75" customHeight="1">
      <c r="A25" s="1" t="s">
        <v>55</v>
      </c>
      <c r="B25" s="1"/>
      <c r="C25" s="1"/>
      <c r="D25" s="1"/>
      <c r="E25" s="1"/>
      <c r="F25" s="1"/>
      <c r="G25" s="1"/>
      <c r="H25" s="1"/>
      <c r="I25" s="1"/>
      <c r="J25" s="19"/>
      <c r="K25" s="19"/>
      <c r="L25" s="1"/>
      <c r="M25" s="1"/>
      <c r="N25" s="1"/>
      <c r="O25" s="1"/>
      <c r="P25" s="1"/>
      <c r="Q25" s="22"/>
      <c r="R25" s="19"/>
      <c r="S25" s="19"/>
    </row>
    <row r="26" spans="1:209" ht="12.75" customHeight="1">
      <c r="A26" s="1"/>
      <c r="B26" s="1"/>
      <c r="C26" s="1"/>
      <c r="D26" s="1"/>
      <c r="E26" s="1"/>
      <c r="F26" s="1"/>
      <c r="G26" s="1"/>
      <c r="H26" s="1"/>
      <c r="I26" s="1"/>
      <c r="J26" s="19"/>
      <c r="K26" s="19"/>
      <c r="L26" s="1"/>
      <c r="M26" s="1"/>
      <c r="N26" s="1"/>
      <c r="O26" s="1"/>
      <c r="P26" s="1"/>
      <c r="Q26" s="22"/>
      <c r="R26" s="19"/>
      <c r="S26" s="19"/>
    </row>
    <row r="27" spans="1:209" ht="12.75" customHeight="1">
      <c r="A27" s="7"/>
      <c r="B27" s="8" t="s">
        <v>1</v>
      </c>
      <c r="C27" s="8"/>
      <c r="D27" s="8"/>
      <c r="E27" s="8"/>
      <c r="F27" s="8"/>
      <c r="G27" s="8"/>
      <c r="H27" s="8"/>
      <c r="I27" s="8"/>
      <c r="J27" s="8"/>
      <c r="K27" s="9" t="s">
        <v>2</v>
      </c>
      <c r="L27" s="8"/>
      <c r="M27" s="8"/>
      <c r="N27" s="8"/>
      <c r="O27" s="8"/>
      <c r="P27" s="8"/>
      <c r="Q27" s="8"/>
      <c r="R27" s="23"/>
      <c r="S27" s="24"/>
    </row>
    <row r="28" spans="1:209" ht="12.75" customHeight="1">
      <c r="A28" s="1"/>
      <c r="B28" s="11" t="s">
        <v>3</v>
      </c>
      <c r="C28" s="11" t="s">
        <v>4</v>
      </c>
      <c r="D28" s="11" t="s">
        <v>5</v>
      </c>
      <c r="E28" s="11" t="s">
        <v>6</v>
      </c>
      <c r="F28" s="11" t="s">
        <v>7</v>
      </c>
      <c r="G28" s="11" t="s">
        <v>8</v>
      </c>
      <c r="H28" s="11" t="s">
        <v>9</v>
      </c>
      <c r="I28" s="11" t="s">
        <v>10</v>
      </c>
      <c r="J28" s="1"/>
      <c r="K28" s="12" t="s">
        <v>3</v>
      </c>
      <c r="L28" s="11" t="s">
        <v>4</v>
      </c>
      <c r="M28" s="11" t="s">
        <v>5</v>
      </c>
      <c r="N28" s="11" t="s">
        <v>6</v>
      </c>
      <c r="O28" s="11" t="s">
        <v>7</v>
      </c>
      <c r="P28" s="11" t="s">
        <v>8</v>
      </c>
      <c r="Q28" s="11" t="s">
        <v>9</v>
      </c>
      <c r="R28" s="25" t="s">
        <v>10</v>
      </c>
      <c r="S28" s="19"/>
    </row>
    <row r="29" spans="1:209" ht="12.75" customHeight="1">
      <c r="A29" s="1"/>
      <c r="B29" s="13" t="s">
        <v>11</v>
      </c>
      <c r="C29" s="13" t="s">
        <v>12</v>
      </c>
      <c r="D29" s="13" t="s">
        <v>13</v>
      </c>
      <c r="E29" s="13" t="s">
        <v>14</v>
      </c>
      <c r="F29" s="13" t="s">
        <v>15</v>
      </c>
      <c r="G29" s="13" t="s">
        <v>16</v>
      </c>
      <c r="H29" s="13" t="s">
        <v>16</v>
      </c>
      <c r="I29" s="13" t="s">
        <v>17</v>
      </c>
      <c r="J29" s="13" t="s">
        <v>2</v>
      </c>
      <c r="K29" s="14" t="s">
        <v>11</v>
      </c>
      <c r="L29" s="13" t="s">
        <v>12</v>
      </c>
      <c r="M29" s="13" t="s">
        <v>13</v>
      </c>
      <c r="N29" s="13" t="s">
        <v>14</v>
      </c>
      <c r="O29" s="13" t="s">
        <v>15</v>
      </c>
      <c r="P29" s="13" t="s">
        <v>16</v>
      </c>
      <c r="Q29" s="13" t="s">
        <v>16</v>
      </c>
      <c r="R29" s="25" t="s">
        <v>17</v>
      </c>
      <c r="S29" s="25" t="s">
        <v>2</v>
      </c>
    </row>
    <row r="30" spans="1:209" ht="12.75" customHeight="1">
      <c r="A30" s="15"/>
      <c r="B30" s="15"/>
      <c r="C30" s="15"/>
      <c r="D30" s="15"/>
      <c r="E30" s="15"/>
      <c r="F30" s="15"/>
      <c r="G30" s="15"/>
      <c r="H30" s="15"/>
      <c r="I30" s="15"/>
      <c r="J30" s="26"/>
      <c r="K30" s="16"/>
      <c r="L30" s="15"/>
      <c r="M30" s="15"/>
      <c r="N30" s="15"/>
      <c r="O30" s="15"/>
      <c r="P30" s="15"/>
      <c r="Q30" s="27"/>
      <c r="R30" s="26"/>
      <c r="S30" s="26"/>
    </row>
    <row r="31" spans="1:209" ht="12.75" customHeight="1">
      <c r="A31" s="1" t="s">
        <v>26</v>
      </c>
      <c r="B31" s="4"/>
      <c r="C31" s="4"/>
      <c r="D31" s="4">
        <v>2</v>
      </c>
      <c r="E31" s="4">
        <v>102</v>
      </c>
      <c r="F31" s="4">
        <v>186</v>
      </c>
      <c r="G31" s="4">
        <v>85</v>
      </c>
      <c r="H31" s="4">
        <v>148</v>
      </c>
      <c r="I31" s="4"/>
      <c r="J31" s="17">
        <f>SUM(B31:I31)</f>
        <v>523</v>
      </c>
      <c r="K31" s="18"/>
      <c r="L31" s="18"/>
      <c r="M31" s="18">
        <v>2</v>
      </c>
      <c r="N31" s="4">
        <v>121</v>
      </c>
      <c r="O31" s="4">
        <v>242</v>
      </c>
      <c r="P31" s="4">
        <v>125</v>
      </c>
      <c r="Q31" s="4">
        <v>252</v>
      </c>
      <c r="R31" s="18"/>
      <c r="S31" s="19">
        <f t="shared" ref="S31:S46" si="2">SUM(K31:R31)</f>
        <v>742</v>
      </c>
    </row>
    <row r="32" spans="1:209" ht="12.75" customHeight="1">
      <c r="A32" s="1" t="s">
        <v>56</v>
      </c>
      <c r="B32" s="4"/>
      <c r="C32" s="4"/>
      <c r="D32" s="4">
        <v>0</v>
      </c>
      <c r="E32" s="4">
        <v>14</v>
      </c>
      <c r="F32" s="4">
        <v>3</v>
      </c>
      <c r="G32" s="4">
        <v>0</v>
      </c>
      <c r="H32" s="4">
        <v>3</v>
      </c>
      <c r="I32" s="4">
        <v>2</v>
      </c>
      <c r="J32" s="17">
        <f>SUM(B32:I32)</f>
        <v>22</v>
      </c>
      <c r="K32" s="18"/>
      <c r="L32" s="18"/>
      <c r="M32" s="18">
        <v>2</v>
      </c>
      <c r="N32" s="4">
        <v>26</v>
      </c>
      <c r="O32" s="4">
        <v>25</v>
      </c>
      <c r="P32" s="4">
        <v>18</v>
      </c>
      <c r="Q32" s="4">
        <v>51</v>
      </c>
      <c r="R32" s="4">
        <v>7</v>
      </c>
      <c r="S32" s="19">
        <f t="shared" si="2"/>
        <v>129</v>
      </c>
    </row>
    <row r="33" spans="1:209" ht="12.75" customHeight="1">
      <c r="A33" s="1" t="s">
        <v>27</v>
      </c>
      <c r="B33" s="4"/>
      <c r="C33" s="4"/>
      <c r="D33" s="4">
        <v>4</v>
      </c>
      <c r="E33" s="4">
        <v>46</v>
      </c>
      <c r="F33" s="4">
        <v>181</v>
      </c>
      <c r="G33" s="4">
        <v>160</v>
      </c>
      <c r="H33" s="4">
        <v>352</v>
      </c>
      <c r="I33" s="4"/>
      <c r="J33" s="17">
        <f t="shared" ref="J33:J47" si="3">SUM(B33:I33)</f>
        <v>743</v>
      </c>
      <c r="K33" s="18"/>
      <c r="L33" s="18"/>
      <c r="M33" s="4">
        <v>5</v>
      </c>
      <c r="N33" s="4">
        <v>60</v>
      </c>
      <c r="O33" s="4">
        <v>203</v>
      </c>
      <c r="P33" s="4">
        <v>188</v>
      </c>
      <c r="Q33" s="4">
        <v>395</v>
      </c>
      <c r="R33" s="18"/>
      <c r="S33" s="19">
        <f t="shared" si="2"/>
        <v>851</v>
      </c>
    </row>
    <row r="34" spans="1:209" ht="12.75" customHeight="1">
      <c r="A34" s="1" t="s">
        <v>28</v>
      </c>
      <c r="B34" s="4"/>
      <c r="C34" s="4"/>
      <c r="D34" s="4"/>
      <c r="E34" s="4">
        <v>29</v>
      </c>
      <c r="F34" s="4">
        <v>72</v>
      </c>
      <c r="G34" s="4">
        <v>72</v>
      </c>
      <c r="H34" s="4">
        <v>132</v>
      </c>
      <c r="I34" s="4"/>
      <c r="J34" s="17">
        <f t="shared" si="3"/>
        <v>305</v>
      </c>
      <c r="K34" s="18"/>
      <c r="L34" s="18"/>
      <c r="M34" s="4"/>
      <c r="N34" s="4">
        <v>29</v>
      </c>
      <c r="O34" s="4">
        <v>133</v>
      </c>
      <c r="P34" s="4">
        <v>119</v>
      </c>
      <c r="Q34" s="4">
        <v>237</v>
      </c>
      <c r="R34" s="4"/>
      <c r="S34" s="19">
        <f t="shared" si="2"/>
        <v>518</v>
      </c>
    </row>
    <row r="35" spans="1:209" ht="12.75" customHeight="1">
      <c r="A35" s="1" t="s">
        <v>29</v>
      </c>
      <c r="B35" s="4"/>
      <c r="C35" s="4"/>
      <c r="D35" s="4">
        <v>2</v>
      </c>
      <c r="E35" s="4">
        <v>19</v>
      </c>
      <c r="F35" s="4">
        <v>18</v>
      </c>
      <c r="G35" s="4">
        <v>12</v>
      </c>
      <c r="H35" s="4">
        <v>33</v>
      </c>
      <c r="I35" s="4"/>
      <c r="J35" s="17">
        <f t="shared" si="3"/>
        <v>84</v>
      </c>
      <c r="K35" s="18"/>
      <c r="L35" s="18"/>
      <c r="M35" s="18">
        <v>3</v>
      </c>
      <c r="N35" s="4">
        <v>51</v>
      </c>
      <c r="O35" s="4">
        <v>55</v>
      </c>
      <c r="P35" s="4">
        <v>32</v>
      </c>
      <c r="Q35" s="4">
        <v>79</v>
      </c>
      <c r="R35" s="4"/>
      <c r="S35" s="19">
        <f t="shared" si="2"/>
        <v>220</v>
      </c>
    </row>
    <row r="36" spans="1:209" ht="12.75" customHeight="1">
      <c r="A36" s="1" t="s">
        <v>30</v>
      </c>
      <c r="B36" s="4"/>
      <c r="C36" s="4"/>
      <c r="D36" s="4">
        <v>3</v>
      </c>
      <c r="E36" s="4">
        <v>62</v>
      </c>
      <c r="F36" s="4">
        <v>106</v>
      </c>
      <c r="G36" s="4">
        <v>69</v>
      </c>
      <c r="H36" s="4">
        <v>160</v>
      </c>
      <c r="I36" s="4">
        <v>0</v>
      </c>
      <c r="J36" s="17">
        <f t="shared" si="3"/>
        <v>400</v>
      </c>
      <c r="K36" s="18"/>
      <c r="L36" s="4"/>
      <c r="M36" s="4">
        <v>3</v>
      </c>
      <c r="N36" s="4">
        <v>108</v>
      </c>
      <c r="O36" s="4">
        <v>217</v>
      </c>
      <c r="P36" s="4">
        <v>158</v>
      </c>
      <c r="Q36" s="4">
        <v>432</v>
      </c>
      <c r="R36" s="4">
        <v>2</v>
      </c>
      <c r="S36" s="19">
        <f t="shared" si="2"/>
        <v>920</v>
      </c>
    </row>
    <row r="37" spans="1:209" ht="12.75" customHeight="1">
      <c r="A37" s="1" t="s">
        <v>31</v>
      </c>
      <c r="B37" s="4"/>
      <c r="C37" s="4"/>
      <c r="D37" s="4"/>
      <c r="E37" s="4">
        <v>0</v>
      </c>
      <c r="F37" s="4">
        <v>3</v>
      </c>
      <c r="G37" s="4">
        <v>0</v>
      </c>
      <c r="H37" s="4">
        <v>3</v>
      </c>
      <c r="I37" s="4"/>
      <c r="J37" s="17">
        <f t="shared" si="3"/>
        <v>6</v>
      </c>
      <c r="K37" s="18"/>
      <c r="L37" s="4"/>
      <c r="M37" s="4"/>
      <c r="N37" s="4">
        <v>2</v>
      </c>
      <c r="O37" s="4">
        <v>7</v>
      </c>
      <c r="P37" s="4">
        <v>1</v>
      </c>
      <c r="Q37" s="4">
        <v>10</v>
      </c>
      <c r="R37" s="4"/>
      <c r="S37" s="19">
        <f t="shared" si="2"/>
        <v>20</v>
      </c>
    </row>
    <row r="38" spans="1:209" ht="12.75" customHeight="1">
      <c r="A38" s="1" t="s">
        <v>32</v>
      </c>
      <c r="B38" s="4"/>
      <c r="C38" s="4"/>
      <c r="D38" s="4"/>
      <c r="E38" s="4">
        <v>259</v>
      </c>
      <c r="F38" s="4">
        <v>489</v>
      </c>
      <c r="G38" s="4">
        <v>205</v>
      </c>
      <c r="H38" s="4">
        <v>458</v>
      </c>
      <c r="I38" s="4">
        <v>1</v>
      </c>
      <c r="J38" s="17">
        <f t="shared" si="3"/>
        <v>1412</v>
      </c>
      <c r="K38" s="18"/>
      <c r="L38" s="18"/>
      <c r="M38" s="4"/>
      <c r="N38" s="4">
        <v>401</v>
      </c>
      <c r="O38" s="4">
        <v>1088</v>
      </c>
      <c r="P38" s="4">
        <v>617</v>
      </c>
      <c r="Q38" s="4">
        <v>1477</v>
      </c>
      <c r="R38" s="4">
        <v>37</v>
      </c>
      <c r="S38" s="19">
        <f t="shared" si="2"/>
        <v>3620</v>
      </c>
    </row>
    <row r="39" spans="1:209" ht="12.75" customHeight="1">
      <c r="A39" s="1" t="s">
        <v>33</v>
      </c>
      <c r="B39" s="4"/>
      <c r="C39" s="4"/>
      <c r="D39" s="4"/>
      <c r="E39" s="4">
        <v>66</v>
      </c>
      <c r="F39" s="4">
        <v>29</v>
      </c>
      <c r="G39" s="4">
        <v>17</v>
      </c>
      <c r="H39" s="4">
        <v>22</v>
      </c>
      <c r="I39" s="4"/>
      <c r="J39" s="17">
        <f t="shared" si="3"/>
        <v>134</v>
      </c>
      <c r="K39" s="18"/>
      <c r="L39" s="18"/>
      <c r="M39" s="4"/>
      <c r="N39" s="4">
        <v>116</v>
      </c>
      <c r="O39" s="4">
        <v>173</v>
      </c>
      <c r="P39" s="4">
        <v>89</v>
      </c>
      <c r="Q39" s="4">
        <v>222</v>
      </c>
      <c r="R39" s="18"/>
      <c r="S39" s="19">
        <f t="shared" si="2"/>
        <v>600</v>
      </c>
    </row>
    <row r="40" spans="1:209" ht="12.75" customHeight="1">
      <c r="A40" s="28" t="s">
        <v>34</v>
      </c>
      <c r="B40" s="18"/>
      <c r="C40" s="18"/>
      <c r="D40" s="18">
        <v>5</v>
      </c>
      <c r="E40" s="18">
        <v>92</v>
      </c>
      <c r="F40" s="18">
        <v>127</v>
      </c>
      <c r="G40" s="18">
        <v>83</v>
      </c>
      <c r="H40" s="18">
        <v>126</v>
      </c>
      <c r="I40" s="18">
        <v>3</v>
      </c>
      <c r="J40" s="17">
        <f t="shared" si="3"/>
        <v>436</v>
      </c>
      <c r="K40" s="18"/>
      <c r="L40" s="18"/>
      <c r="M40" s="18">
        <v>5</v>
      </c>
      <c r="N40" s="18">
        <v>171</v>
      </c>
      <c r="O40" s="18">
        <v>400</v>
      </c>
      <c r="P40" s="18">
        <v>259</v>
      </c>
      <c r="Q40" s="18">
        <v>559</v>
      </c>
      <c r="R40" s="18">
        <v>29</v>
      </c>
      <c r="S40" s="19">
        <f t="shared" si="2"/>
        <v>1423</v>
      </c>
    </row>
    <row r="41" spans="1:209" ht="12.75" customHeight="1">
      <c r="A41" s="1" t="s">
        <v>35</v>
      </c>
      <c r="B41" s="4"/>
      <c r="C41" s="4"/>
      <c r="D41" s="4"/>
      <c r="E41" s="4">
        <v>4</v>
      </c>
      <c r="F41" s="4">
        <v>7</v>
      </c>
      <c r="G41" s="4">
        <v>2</v>
      </c>
      <c r="H41" s="4">
        <v>2</v>
      </c>
      <c r="I41" s="4"/>
      <c r="J41" s="17">
        <f t="shared" si="3"/>
        <v>15</v>
      </c>
      <c r="K41" s="18"/>
      <c r="L41" s="18"/>
      <c r="M41" s="18"/>
      <c r="N41" s="18">
        <v>68</v>
      </c>
      <c r="O41" s="18">
        <v>195</v>
      </c>
      <c r="P41" s="18">
        <v>169</v>
      </c>
      <c r="Q41" s="18">
        <v>282</v>
      </c>
      <c r="R41" s="18"/>
      <c r="S41" s="19">
        <f t="shared" si="2"/>
        <v>714</v>
      </c>
    </row>
    <row r="42" spans="1:209" ht="12.75" customHeight="1">
      <c r="A42" s="28" t="s">
        <v>36</v>
      </c>
      <c r="B42" s="18"/>
      <c r="C42" s="18"/>
      <c r="D42" s="18">
        <v>5</v>
      </c>
      <c r="E42" s="18">
        <v>266</v>
      </c>
      <c r="F42" s="18">
        <v>168</v>
      </c>
      <c r="G42" s="18">
        <v>25</v>
      </c>
      <c r="H42" s="18">
        <v>66</v>
      </c>
      <c r="I42" s="18"/>
      <c r="J42" s="17">
        <f t="shared" si="3"/>
        <v>530</v>
      </c>
      <c r="K42" s="18"/>
      <c r="L42" s="18"/>
      <c r="M42" s="18">
        <v>7</v>
      </c>
      <c r="N42" s="18">
        <v>365</v>
      </c>
      <c r="O42" s="18">
        <v>311</v>
      </c>
      <c r="P42" s="18">
        <v>88</v>
      </c>
      <c r="Q42" s="18">
        <v>138</v>
      </c>
      <c r="R42" s="18"/>
      <c r="S42" s="19">
        <f t="shared" si="2"/>
        <v>909</v>
      </c>
    </row>
    <row r="43" spans="1:209" ht="12.75" customHeight="1">
      <c r="A43" s="28" t="s">
        <v>57</v>
      </c>
      <c r="B43" s="30"/>
      <c r="C43" s="18"/>
      <c r="D43" s="18">
        <v>41</v>
      </c>
      <c r="E43" s="18">
        <v>1510</v>
      </c>
      <c r="F43" s="18">
        <v>1053</v>
      </c>
      <c r="G43" s="18">
        <v>295</v>
      </c>
      <c r="H43" s="18">
        <v>260</v>
      </c>
      <c r="I43" s="18"/>
      <c r="J43" s="17">
        <f t="shared" si="3"/>
        <v>3159</v>
      </c>
      <c r="K43" s="18"/>
      <c r="L43" s="18"/>
      <c r="M43" s="18">
        <v>46</v>
      </c>
      <c r="N43" s="18">
        <v>1722</v>
      </c>
      <c r="O43" s="18">
        <v>1613</v>
      </c>
      <c r="P43" s="18">
        <v>651</v>
      </c>
      <c r="Q43" s="18">
        <v>1126</v>
      </c>
      <c r="R43" s="18"/>
      <c r="S43" s="19">
        <f t="shared" si="2"/>
        <v>5158</v>
      </c>
    </row>
    <row r="44" spans="1:209" ht="12.75" customHeight="1">
      <c r="A44" s="1" t="s">
        <v>37</v>
      </c>
      <c r="B44" s="4"/>
      <c r="C44" s="4"/>
      <c r="D44" s="4"/>
      <c r="E44" s="4">
        <v>80</v>
      </c>
      <c r="F44" s="4">
        <v>72</v>
      </c>
      <c r="G44" s="4">
        <v>16</v>
      </c>
      <c r="H44" s="4">
        <v>35</v>
      </c>
      <c r="I44" s="4">
        <v>0</v>
      </c>
      <c r="J44" s="17">
        <f t="shared" si="3"/>
        <v>203</v>
      </c>
      <c r="K44" s="18"/>
      <c r="L44" s="18"/>
      <c r="M44" s="18"/>
      <c r="N44" s="18">
        <v>111</v>
      </c>
      <c r="O44" s="18">
        <v>226</v>
      </c>
      <c r="P44" s="18">
        <v>137</v>
      </c>
      <c r="Q44" s="18">
        <v>317</v>
      </c>
      <c r="R44" s="18">
        <v>1</v>
      </c>
      <c r="S44" s="19">
        <f t="shared" si="2"/>
        <v>792</v>
      </c>
    </row>
    <row r="45" spans="1:209" ht="12.75" customHeight="1">
      <c r="A45" s="28" t="s">
        <v>38</v>
      </c>
      <c r="B45" s="18"/>
      <c r="C45" s="18"/>
      <c r="D45" s="18">
        <v>3</v>
      </c>
      <c r="E45" s="18">
        <v>39</v>
      </c>
      <c r="F45" s="18">
        <v>62</v>
      </c>
      <c r="G45" s="18">
        <v>34</v>
      </c>
      <c r="H45" s="18">
        <v>75</v>
      </c>
      <c r="I45" s="18">
        <v>0</v>
      </c>
      <c r="J45" s="17">
        <f t="shared" si="3"/>
        <v>213</v>
      </c>
      <c r="K45" s="18"/>
      <c r="L45" s="18"/>
      <c r="M45" s="18">
        <v>3</v>
      </c>
      <c r="N45" s="18">
        <v>48</v>
      </c>
      <c r="O45" s="18">
        <v>74</v>
      </c>
      <c r="P45" s="18">
        <v>43</v>
      </c>
      <c r="Q45" s="18">
        <v>95</v>
      </c>
      <c r="R45" s="18">
        <v>1</v>
      </c>
      <c r="S45" s="19">
        <f t="shared" si="2"/>
        <v>264</v>
      </c>
    </row>
    <row r="46" spans="1:209" s="33" customFormat="1" ht="12.75" customHeight="1">
      <c r="A46" s="28" t="s">
        <v>39</v>
      </c>
      <c r="B46" s="18"/>
      <c r="C46" s="18">
        <v>1</v>
      </c>
      <c r="D46" s="18">
        <v>101</v>
      </c>
      <c r="E46" s="18">
        <v>1940</v>
      </c>
      <c r="F46" s="18">
        <v>2180</v>
      </c>
      <c r="G46" s="18">
        <v>632</v>
      </c>
      <c r="H46" s="18">
        <v>433</v>
      </c>
      <c r="I46" s="18"/>
      <c r="J46" s="29">
        <f t="shared" si="3"/>
        <v>5287</v>
      </c>
      <c r="K46" s="18"/>
      <c r="L46" s="18">
        <v>1</v>
      </c>
      <c r="M46" s="18">
        <v>102</v>
      </c>
      <c r="N46" s="18">
        <v>2106</v>
      </c>
      <c r="O46" s="18">
        <v>2621</v>
      </c>
      <c r="P46" s="18">
        <v>879</v>
      </c>
      <c r="Q46" s="18">
        <v>820</v>
      </c>
      <c r="R46" s="18"/>
      <c r="S46" s="31">
        <f t="shared" si="2"/>
        <v>6529</v>
      </c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</row>
    <row r="47" spans="1:209" s="33" customFormat="1" ht="12.75" customHeight="1">
      <c r="A47" s="28" t="s">
        <v>40</v>
      </c>
      <c r="B47" s="18"/>
      <c r="C47" s="18">
        <v>2</v>
      </c>
      <c r="D47" s="18">
        <v>78</v>
      </c>
      <c r="E47" s="18">
        <v>542</v>
      </c>
      <c r="F47" s="18">
        <v>852</v>
      </c>
      <c r="G47" s="18">
        <v>621</v>
      </c>
      <c r="H47" s="18">
        <v>1583</v>
      </c>
      <c r="I47" s="18">
        <v>15</v>
      </c>
      <c r="J47" s="29">
        <f t="shared" si="3"/>
        <v>3693</v>
      </c>
      <c r="K47" s="18"/>
      <c r="L47" s="18">
        <v>3</v>
      </c>
      <c r="M47" s="18">
        <v>153</v>
      </c>
      <c r="N47" s="18">
        <v>1598</v>
      </c>
      <c r="O47" s="18">
        <v>3749</v>
      </c>
      <c r="P47" s="18">
        <v>2809</v>
      </c>
      <c r="Q47" s="18">
        <v>7080</v>
      </c>
      <c r="R47" s="18">
        <v>69</v>
      </c>
      <c r="S47" s="31">
        <f>SUM(K47:R47)</f>
        <v>15461</v>
      </c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</row>
    <row r="48" spans="1:209" s="33" customFormat="1" ht="12.75" customHeight="1">
      <c r="A48" s="28" t="s">
        <v>41</v>
      </c>
      <c r="B48" s="18"/>
      <c r="C48" s="18"/>
      <c r="D48" s="18"/>
      <c r="E48" s="18">
        <v>62</v>
      </c>
      <c r="F48" s="18">
        <v>175</v>
      </c>
      <c r="G48" s="18">
        <v>125</v>
      </c>
      <c r="H48" s="18">
        <v>226</v>
      </c>
      <c r="I48" s="18">
        <v>15</v>
      </c>
      <c r="J48" s="29">
        <f>SUM(B48:I48)</f>
        <v>603</v>
      </c>
      <c r="K48" s="18"/>
      <c r="L48" s="18"/>
      <c r="M48" s="18"/>
      <c r="N48" s="18">
        <v>113</v>
      </c>
      <c r="O48" s="18">
        <v>384</v>
      </c>
      <c r="P48" s="18">
        <v>263</v>
      </c>
      <c r="Q48" s="18">
        <v>534</v>
      </c>
      <c r="R48" s="18">
        <v>18</v>
      </c>
      <c r="S48" s="31">
        <f>SUM(K48:R48)</f>
        <v>1312</v>
      </c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</row>
    <row r="49" spans="1:209" s="33" customFormat="1" ht="12.75" customHeight="1">
      <c r="A49" s="28" t="s">
        <v>18</v>
      </c>
      <c r="B49" s="31">
        <f>SUM(B31:B48)</f>
        <v>0</v>
      </c>
      <c r="C49" s="31">
        <f t="shared" ref="C49:S49" si="4">SUM(C31:C48)</f>
        <v>3</v>
      </c>
      <c r="D49" s="31">
        <f t="shared" si="4"/>
        <v>244</v>
      </c>
      <c r="E49" s="31">
        <f t="shared" si="4"/>
        <v>5132</v>
      </c>
      <c r="F49" s="31">
        <f t="shared" si="4"/>
        <v>5783</v>
      </c>
      <c r="G49" s="31">
        <f t="shared" si="4"/>
        <v>2453</v>
      </c>
      <c r="H49" s="31">
        <f t="shared" si="4"/>
        <v>4117</v>
      </c>
      <c r="I49" s="31">
        <f t="shared" si="4"/>
        <v>36</v>
      </c>
      <c r="J49" s="29">
        <f t="shared" si="4"/>
        <v>17768</v>
      </c>
      <c r="K49" s="31">
        <f t="shared" si="4"/>
        <v>0</v>
      </c>
      <c r="L49" s="31">
        <f t="shared" si="4"/>
        <v>4</v>
      </c>
      <c r="M49" s="31">
        <f t="shared" si="4"/>
        <v>331</v>
      </c>
      <c r="N49" s="31">
        <f t="shared" si="4"/>
        <v>7216</v>
      </c>
      <c r="O49" s="31">
        <f t="shared" si="4"/>
        <v>11716</v>
      </c>
      <c r="P49" s="31">
        <f t="shared" si="4"/>
        <v>6645</v>
      </c>
      <c r="Q49" s="31">
        <f t="shared" si="4"/>
        <v>14106</v>
      </c>
      <c r="R49" s="31">
        <f t="shared" si="4"/>
        <v>164</v>
      </c>
      <c r="S49" s="31">
        <f t="shared" si="4"/>
        <v>40182</v>
      </c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</row>
    <row r="50" spans="1:209" s="33" customFormat="1" ht="12.75" customHeight="1">
      <c r="A50" s="28"/>
      <c r="B50" s="31"/>
      <c r="C50" s="31"/>
      <c r="D50" s="31"/>
      <c r="E50" s="31"/>
      <c r="F50" s="31"/>
      <c r="G50" s="31"/>
      <c r="H50" s="31"/>
      <c r="I50" s="31"/>
      <c r="J50" s="29"/>
      <c r="K50" s="35"/>
      <c r="L50" s="28"/>
      <c r="M50" s="31"/>
      <c r="N50" s="31"/>
      <c r="O50" s="31"/>
      <c r="P50" s="31"/>
      <c r="Q50" s="31"/>
      <c r="R50" s="31"/>
      <c r="S50" s="31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</row>
    <row r="51" spans="1:209" s="33" customFormat="1" ht="12.75" customHeight="1" thickBot="1">
      <c r="A51" s="37" t="s">
        <v>21</v>
      </c>
      <c r="B51" s="38">
        <f>SUM(B49,B20)</f>
        <v>1</v>
      </c>
      <c r="C51" s="38">
        <f t="shared" ref="C51:S51" si="5">SUM(C49,C20)</f>
        <v>14</v>
      </c>
      <c r="D51" s="38">
        <f t="shared" si="5"/>
        <v>665</v>
      </c>
      <c r="E51" s="38">
        <f t="shared" si="5"/>
        <v>10459</v>
      </c>
      <c r="F51" s="38">
        <f t="shared" si="5"/>
        <v>9514</v>
      </c>
      <c r="G51" s="38">
        <f t="shared" si="5"/>
        <v>3619</v>
      </c>
      <c r="H51" s="38">
        <f t="shared" si="5"/>
        <v>5341</v>
      </c>
      <c r="I51" s="38">
        <f t="shared" si="5"/>
        <v>40</v>
      </c>
      <c r="J51" s="39">
        <f t="shared" si="5"/>
        <v>29653</v>
      </c>
      <c r="K51" s="38">
        <f t="shared" si="5"/>
        <v>2</v>
      </c>
      <c r="L51" s="38">
        <f t="shared" si="5"/>
        <v>16</v>
      </c>
      <c r="M51" s="38">
        <f t="shared" si="5"/>
        <v>774</v>
      </c>
      <c r="N51" s="38">
        <f t="shared" si="5"/>
        <v>14398</v>
      </c>
      <c r="O51" s="38">
        <f t="shared" si="5"/>
        <v>19649</v>
      </c>
      <c r="P51" s="38">
        <f t="shared" si="5"/>
        <v>10446</v>
      </c>
      <c r="Q51" s="38">
        <f t="shared" si="5"/>
        <v>20942</v>
      </c>
      <c r="R51" s="38">
        <f t="shared" si="5"/>
        <v>177</v>
      </c>
      <c r="S51" s="38">
        <f t="shared" si="5"/>
        <v>66404</v>
      </c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</row>
    <row r="52" spans="1:209" ht="12.75" customHeight="1" thickTop="1">
      <c r="A52" s="3" t="s">
        <v>22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20"/>
      <c r="N52" s="3"/>
      <c r="O52" s="3"/>
      <c r="P52" s="3"/>
      <c r="Q52" s="20"/>
      <c r="R52" s="20"/>
      <c r="S52" s="20"/>
    </row>
    <row r="53" spans="1:209" ht="12.75" customHeight="1">
      <c r="A53" s="1" t="s">
        <v>23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9"/>
      <c r="N53" s="1"/>
      <c r="O53" s="1"/>
      <c r="P53" s="1"/>
      <c r="Q53" s="19"/>
      <c r="R53" s="19"/>
      <c r="S53" s="19"/>
    </row>
    <row r="54" spans="1:209" ht="12.75" customHeight="1">
      <c r="A54" s="1" t="s">
        <v>19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9"/>
      <c r="N54" s="1"/>
      <c r="O54" s="1"/>
      <c r="P54" s="1"/>
      <c r="Q54" s="19"/>
      <c r="R54" s="19"/>
      <c r="S54" s="19"/>
    </row>
    <row r="55" spans="1:209" ht="12.75" customHeight="1">
      <c r="A55" s="40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9"/>
      <c r="N55" s="1"/>
      <c r="O55" s="1"/>
      <c r="P55" s="1"/>
      <c r="Q55" s="19"/>
      <c r="R55" s="19"/>
      <c r="S55" s="19"/>
    </row>
    <row r="56" spans="1:20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9"/>
      <c r="N56" s="1"/>
      <c r="O56" s="1"/>
      <c r="P56" s="1"/>
      <c r="Q56" s="19"/>
      <c r="R56" s="19"/>
      <c r="S56" s="19"/>
    </row>
    <row r="57" spans="1:209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9"/>
      <c r="N57" s="1"/>
      <c r="O57" s="1"/>
      <c r="P57" s="1"/>
      <c r="Q57" s="19"/>
      <c r="R57" s="19"/>
      <c r="S57" s="19"/>
    </row>
    <row r="58" spans="1:209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9"/>
      <c r="N58" s="1"/>
      <c r="O58" s="1"/>
      <c r="P58" s="1"/>
      <c r="Q58" s="19"/>
      <c r="R58" s="19"/>
      <c r="S58" s="19"/>
    </row>
    <row r="59" spans="1:20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9"/>
      <c r="N59" s="1"/>
      <c r="O59" s="1"/>
      <c r="P59" s="1"/>
      <c r="Q59" s="19"/>
      <c r="R59" s="19"/>
      <c r="S59" s="19"/>
    </row>
    <row r="60" spans="1:209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9"/>
      <c r="N60" s="1"/>
      <c r="O60" s="1"/>
      <c r="P60" s="1"/>
      <c r="Q60" s="19"/>
      <c r="R60" s="19"/>
      <c r="S60" s="19"/>
    </row>
    <row r="61" spans="1:20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9"/>
      <c r="N61" s="1"/>
      <c r="O61" s="1"/>
      <c r="P61" s="1"/>
      <c r="Q61" s="19"/>
      <c r="R61" s="19"/>
      <c r="S61" s="19"/>
    </row>
    <row r="62" spans="1:209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9"/>
      <c r="N62" s="1"/>
      <c r="O62" s="1"/>
      <c r="P62" s="1"/>
      <c r="Q62" s="19"/>
      <c r="R62" s="19"/>
      <c r="S62" s="19"/>
    </row>
    <row r="63" spans="1:20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9"/>
      <c r="N63" s="1"/>
      <c r="O63" s="1"/>
      <c r="P63" s="1"/>
      <c r="Q63" s="19"/>
      <c r="R63" s="19"/>
      <c r="S63" s="19"/>
    </row>
    <row r="64" spans="1:209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9"/>
      <c r="N64" s="1"/>
      <c r="O64" s="1"/>
      <c r="P64" s="1"/>
      <c r="Q64" s="19"/>
      <c r="R64" s="19"/>
      <c r="S64" s="19"/>
    </row>
    <row r="65" spans="1:19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9"/>
      <c r="N65" s="1"/>
      <c r="O65" s="1"/>
      <c r="P65" s="1"/>
      <c r="Q65" s="19"/>
      <c r="R65" s="19"/>
      <c r="S65" s="19"/>
    </row>
    <row r="66" spans="1:19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9"/>
    </row>
    <row r="67" spans="1:19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9"/>
    </row>
    <row r="68" spans="1:19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9"/>
    </row>
    <row r="69" spans="1:1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9"/>
    </row>
    <row r="70" spans="1:19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9"/>
    </row>
    <row r="71" spans="1:19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9"/>
    </row>
    <row r="72" spans="1:19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9"/>
    </row>
    <row r="73" spans="1:19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9"/>
    </row>
    <row r="74" spans="1:19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9"/>
    </row>
    <row r="75" spans="1:19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9"/>
    </row>
  </sheetData>
  <phoneticPr fontId="2" type="noConversion"/>
  <pageMargins left="0.9" right="0.5" top="1" bottom="0.5" header="0.5" footer="0.5"/>
  <pageSetup orientation="landscape" r:id="rId1"/>
  <headerFooter alignWithMargins="0"/>
  <rowBreaks count="1" manualBreakCount="1">
    <brk id="2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53 - HCT of Grads by Age</vt:lpstr>
      <vt:lpstr>JETSET</vt:lpstr>
      <vt:lpstr>'Table 53 - HCT of Grads by Age'!Print_Area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dferlazz</cp:lastModifiedBy>
  <cp:lastPrinted>2008-05-28T15:25:03Z</cp:lastPrinted>
  <dcterms:created xsi:type="dcterms:W3CDTF">2003-06-19T19:47:00Z</dcterms:created>
  <dcterms:modified xsi:type="dcterms:W3CDTF">2010-08-03T16:41:55Z</dcterms:modified>
</cp:coreProperties>
</file>