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95" yWindow="1590" windowWidth="16200" windowHeight="8055"/>
  </bookViews>
  <sheets>
    <sheet name="Table 105 - Master's Deg by " sheetId="1" r:id="rId1"/>
    <sheet name="CIP Cats" sheetId="4" state="hidden" r:id="rId2"/>
    <sheet name="Directory" sheetId="3" state="hidden" r:id="rId3"/>
    <sheet name="Pivot" sheetId="6" state="hidden" r:id="rId4"/>
    <sheet name="Data" sheetId="2" state="hidden" r:id="rId5"/>
  </sheets>
  <definedNames>
    <definedName name="_xlnm.Print_Area" localSheetId="0">'Table 105 - Master''s Deg by '!$A$1:$P$46</definedName>
  </definedNames>
  <calcPr calcId="125725"/>
  <pivotCaches>
    <pivotCache cacheId="17" r:id="rId6"/>
  </pivotCaches>
</workbook>
</file>

<file path=xl/calcChain.xml><?xml version="1.0" encoding="utf-8"?>
<calcChain xmlns="http://schemas.openxmlformats.org/spreadsheetml/2006/main">
  <c r="B43" i="1"/>
  <c r="C43"/>
  <c r="D43"/>
  <c r="E43"/>
  <c r="F43"/>
  <c r="G43"/>
  <c r="H43"/>
  <c r="I43"/>
  <c r="J43"/>
  <c r="K43"/>
  <c r="L43"/>
  <c r="M43"/>
  <c r="N43"/>
  <c r="O43"/>
  <c r="G3" i="2" l="1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H2"/>
  <c r="G2"/>
  <c r="P30" i="1"/>
  <c r="P7"/>
  <c r="P27"/>
  <c r="P12"/>
  <c r="P6"/>
  <c r="P9"/>
  <c r="P10"/>
  <c r="P8"/>
  <c r="P11"/>
  <c r="P13"/>
  <c r="P14"/>
  <c r="P15"/>
  <c r="P16"/>
  <c r="C45"/>
  <c r="E45"/>
  <c r="G45"/>
  <c r="I45"/>
  <c r="L45"/>
  <c r="M45"/>
  <c r="O45"/>
  <c r="P26"/>
  <c r="P28"/>
  <c r="P29"/>
  <c r="P31"/>
  <c r="P32"/>
  <c r="P33"/>
  <c r="P34"/>
  <c r="P35"/>
  <c r="P36"/>
  <c r="P37"/>
  <c r="P38"/>
  <c r="P39"/>
  <c r="P40"/>
  <c r="P41"/>
  <c r="P42"/>
  <c r="B45"/>
  <c r="D45"/>
  <c r="F45"/>
  <c r="H45"/>
  <c r="J45"/>
  <c r="K45"/>
  <c r="N45"/>
  <c r="P17" l="1"/>
  <c r="P43"/>
  <c r="P45" l="1"/>
</calcChain>
</file>

<file path=xl/sharedStrings.xml><?xml version="1.0" encoding="utf-8"?>
<sst xmlns="http://schemas.openxmlformats.org/spreadsheetml/2006/main" count="1490" uniqueCount="237">
  <si>
    <t>BUSINESS</t>
  </si>
  <si>
    <t>EDUCATION</t>
  </si>
  <si>
    <t>HEALTH</t>
  </si>
  <si>
    <t>MATH</t>
  </si>
  <si>
    <t>OTHER</t>
  </si>
  <si>
    <t>TOTAL</t>
  </si>
  <si>
    <t xml:space="preserve">  Subtotal</t>
  </si>
  <si>
    <t>SOURCE:  IPEDS C, Completions</t>
  </si>
  <si>
    <t>MARYVILLE</t>
  </si>
  <si>
    <t>WASHINGTON</t>
  </si>
  <si>
    <t xml:space="preserve"> STATE TOTAL</t>
  </si>
  <si>
    <t>TABLE 105</t>
  </si>
  <si>
    <t>TABLE 106</t>
  </si>
  <si>
    <t>ENGINEER. / ENG. TECH</t>
  </si>
  <si>
    <t>MASTER'S  DEGREES CONFERRED BY PUBLIC BACCALAUREATE AND HIGHER DEGREE-GRANTING INSTITUTIONS, BY DISCIPLINE AREAS, FY 2008</t>
  </si>
  <si>
    <t>MASTER'S DEGREES CONFERRED BY PRIVATE NOT-FOR-PROFIT (INDEPENDENT) BACCALAUREATE AND HIGHER DEGREE-GRANTING  INSTITUTIONS, BY DISCIPLINE AREAS, FY 2008</t>
  </si>
  <si>
    <t>unitid</t>
  </si>
  <si>
    <t>instnm</t>
  </si>
  <si>
    <t>year</t>
  </si>
  <si>
    <t>hd2008.sector:vl-sector of institution</t>
  </si>
  <si>
    <t>hd2008.instnm:vl-institution (entity) name</t>
  </si>
  <si>
    <t>Aquinas Institute of Theology</t>
  </si>
  <si>
    <t>Private not-for-profit- 4-year or above</t>
  </si>
  <si>
    <t>Assemblies of God Theological Seminary</t>
  </si>
  <si>
    <t>Avila University</t>
  </si>
  <si>
    <t>Baptist Bible College and Graduate School</t>
  </si>
  <si>
    <t>Cox College</t>
  </si>
  <si>
    <t>Calvary Bible College and Theological Seminary</t>
  </si>
  <si>
    <t>Central Christian College of the Bible</t>
  </si>
  <si>
    <t>Central Bible College</t>
  </si>
  <si>
    <t>Central Methodist University-College of Liberal Arts &amp; Sciences</t>
  </si>
  <si>
    <t>University of Central Missouri</t>
  </si>
  <si>
    <t>Public- 4-year or above</t>
  </si>
  <si>
    <t>Columbia College</t>
  </si>
  <si>
    <t>Conception Seminary College</t>
  </si>
  <si>
    <t>Concordia Seminary</t>
  </si>
  <si>
    <t>Cottey College</t>
  </si>
  <si>
    <t>Private not-for-profit- 2-year</t>
  </si>
  <si>
    <t>Covenant Theological Seminary</t>
  </si>
  <si>
    <t>Crowder College</t>
  </si>
  <si>
    <t>Public- 2-year</t>
  </si>
  <si>
    <t>Culver-Stockton College</t>
  </si>
  <si>
    <t>Drury University</t>
  </si>
  <si>
    <t>East Central College</t>
  </si>
  <si>
    <t>Eden Theological Seminary</t>
  </si>
  <si>
    <t>Evangel University</t>
  </si>
  <si>
    <t>Fontbonne University</t>
  </si>
  <si>
    <t>Forest Institute of Professional Psychology</t>
  </si>
  <si>
    <t>Ozarks Technical Community College</t>
  </si>
  <si>
    <t>Hannibal-Lagrange College</t>
  </si>
  <si>
    <t>Harris-Stowe State University</t>
  </si>
  <si>
    <t>Jefferson College</t>
  </si>
  <si>
    <t>Barnes-Jewish College Goldfarb School of Nursing</t>
  </si>
  <si>
    <t>Kansas City Art Institute</t>
  </si>
  <si>
    <t>Kenrick Glennon Seminary</t>
  </si>
  <si>
    <t>A T Still University of Health Sciences</t>
  </si>
  <si>
    <t>Lincoln University</t>
  </si>
  <si>
    <t>Lindenwood University</t>
  </si>
  <si>
    <t>Linn State Technical College</t>
  </si>
  <si>
    <t>Logan College of Chiropractic</t>
  </si>
  <si>
    <t>Metropolitan Community College-Longview</t>
  </si>
  <si>
    <t>Metropolitan Community College-Maple Woods</t>
  </si>
  <si>
    <t>Maryville University of Saint Louis</t>
  </si>
  <si>
    <t>Midwestern Baptist Theological Seminary</t>
  </si>
  <si>
    <t>Mineral Area College</t>
  </si>
  <si>
    <t>Missouri Baptist University</t>
  </si>
  <si>
    <t>Missouri Southern State University</t>
  </si>
  <si>
    <t>Missouri Valley College</t>
  </si>
  <si>
    <t>Missouri Western State University</t>
  </si>
  <si>
    <t>University of Missouri-Columbia</t>
  </si>
  <si>
    <t>University of Missouri-Kansas City</t>
  </si>
  <si>
    <t>Missouri University of Science and Technology</t>
  </si>
  <si>
    <t>University of Missouri-St Louis</t>
  </si>
  <si>
    <t>Moberly Area Community College</t>
  </si>
  <si>
    <t>Nazarene Theological Seminary</t>
  </si>
  <si>
    <t>Truman State University</t>
  </si>
  <si>
    <t>Northwest Missouri State University</t>
  </si>
  <si>
    <t>Ozark Christian College</t>
  </si>
  <si>
    <t>College of the Ozarks</t>
  </si>
  <si>
    <t>Park University</t>
  </si>
  <si>
    <t>Metropolitan Community College-Penn Valley</t>
  </si>
  <si>
    <t>Ranken Technical College</t>
  </si>
  <si>
    <t>Rockhurst University</t>
  </si>
  <si>
    <t>Saint Louis Community College-Meramec</t>
  </si>
  <si>
    <t>Saint Louis University-Main Campus</t>
  </si>
  <si>
    <t>Saint Louis Christian College</t>
  </si>
  <si>
    <t>St Louis College of Pharmacy</t>
  </si>
  <si>
    <t>Saint Louis Community College-Florissant Valley</t>
  </si>
  <si>
    <t>Saint Louis Community College-Forest Park</t>
  </si>
  <si>
    <t>Saint Paul School of Theology</t>
  </si>
  <si>
    <t>Southwest Baptist University</t>
  </si>
  <si>
    <t>Missouri State University-West Plains</t>
  </si>
  <si>
    <t>Saint Lukes College</t>
  </si>
  <si>
    <t>State Fair Community College</t>
  </si>
  <si>
    <t>Stephens College</t>
  </si>
  <si>
    <t>Southeast Missouri State University</t>
  </si>
  <si>
    <t>Missouri State University</t>
  </si>
  <si>
    <t>Three Rivers Community College</t>
  </si>
  <si>
    <t>North Central Missouri College</t>
  </si>
  <si>
    <t>Kansas City University of Medicine and Biosciences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</si>
  <si>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</si>
  <si>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</si>
  <si>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</si>
  <si>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</si>
  <si>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</si>
  <si>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</si>
  <si>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St Charles Community College</t>
  </si>
  <si>
    <t>Southeast Missouri Hospital College of Nursing and Health Sciences</t>
  </si>
  <si>
    <t>Messenger College</t>
  </si>
  <si>
    <t>Midwest University</t>
  </si>
  <si>
    <t>Metropolitan Community College-Blue River</t>
  </si>
  <si>
    <t>Texas County Technical Institute</t>
  </si>
  <si>
    <t>Metropolitan Community College-Business &amp; Technology</t>
  </si>
  <si>
    <t>Central Methodist University-College of Graduate &amp; Extended Studies</t>
  </si>
  <si>
    <t>Saint Louis Community College-Wildwood</t>
  </si>
  <si>
    <t>Urshan Graduate School of Theology</t>
  </si>
  <si>
    <t>CIP NAME</t>
  </si>
  <si>
    <t>2 Digit CIP</t>
  </si>
  <si>
    <t>Table 9798 Classification</t>
  </si>
  <si>
    <t>Agriculture- agriculture operations- and related sciences.</t>
  </si>
  <si>
    <t>01</t>
  </si>
  <si>
    <t>AGRICULTURE</t>
  </si>
  <si>
    <t>Architecture and related services.</t>
  </si>
  <si>
    <t>04</t>
  </si>
  <si>
    <t>Area- ethnic- cultural- and gender studies.</t>
  </si>
  <si>
    <t>05</t>
  </si>
  <si>
    <t>ARTS &amp; HUMANITIES</t>
  </si>
  <si>
    <t>Biological and biomedical sciences.</t>
  </si>
  <si>
    <t>26</t>
  </si>
  <si>
    <t>LIFE/PHY SCIENCES</t>
  </si>
  <si>
    <t>Business- management- marketing- and related support services.</t>
  </si>
  <si>
    <t>52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</si>
  <si>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</si>
  <si>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</si>
  <si>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</si>
  <si>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</si>
  <si>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</si>
  <si>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</si>
  <si>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</si>
  <si>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COMPUTER SCIENCE</t>
  </si>
  <si>
    <t>Education.</t>
  </si>
  <si>
    <t>13</t>
  </si>
  <si>
    <t>Engineering technologies/technicians.</t>
  </si>
  <si>
    <t>15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</si>
  <si>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</si>
  <si>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</si>
  <si>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</si>
  <si>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</si>
  <si>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</si>
  <si>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</si>
  <si>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</si>
  <si>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</si>
  <si>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FOREIGN LANGUAGE</t>
  </si>
  <si>
    <t>Health professions and related clinical sciences.</t>
  </si>
  <si>
    <t>51</t>
  </si>
  <si>
    <t>History</t>
  </si>
  <si>
    <t>54</t>
  </si>
  <si>
    <t>SOCIAL SCIENCES</t>
  </si>
  <si>
    <t>Legal professions and studies.</t>
  </si>
  <si>
    <t>22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</si>
  <si>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</si>
  <si>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</si>
  <si>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</si>
  <si>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</si>
  <si>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</si>
  <si>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</si>
  <si>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</si>
  <si>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</si>
  <si>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</si>
  <si>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</si>
  <si>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</si>
  <si>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</si>
  <si>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PUBLIC SERVICES</t>
  </si>
  <si>
    <t>Philosophy and religious studies.</t>
  </si>
  <si>
    <t>38</t>
  </si>
  <si>
    <t>Physical sciences.</t>
  </si>
  <si>
    <t>40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</si>
  <si>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</si>
  <si>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</si>
  <si>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</si>
  <si>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</si>
  <si>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</si>
  <si>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</si>
  <si>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</si>
  <si>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</si>
  <si>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</si>
  <si>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</si>
  <si>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</si>
  <si>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</si>
  <si>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</si>
  <si>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</si>
  <si>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</si>
  <si>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</si>
  <si>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Personal and culinary services.</t>
  </si>
  <si>
    <t>12</t>
  </si>
  <si>
    <t>Construction trades.</t>
  </si>
  <si>
    <t>46</t>
  </si>
  <si>
    <t>Mechanic and repair technologies/technicians.</t>
  </si>
  <si>
    <t>47</t>
  </si>
  <si>
    <t>Precision production.</t>
  </si>
  <si>
    <t>48</t>
  </si>
  <si>
    <t>institution name</t>
  </si>
  <si>
    <t>c2008_a.majornum:vl-first or second major</t>
  </si>
  <si>
    <t>c2008_a.cipcode:vl-cip code -  2000 classification</t>
  </si>
  <si>
    <t>c2008_a.awlevel:vl-award level code</t>
  </si>
  <si>
    <t>c2008_a.ctotalt:vl-grand total</t>
  </si>
  <si>
    <t>First major</t>
  </si>
  <si>
    <t>Master's degree</t>
  </si>
  <si>
    <t>CIP Cat</t>
  </si>
  <si>
    <t>Sect</t>
  </si>
  <si>
    <t>Column Labels</t>
  </si>
  <si>
    <t>Grand Total</t>
  </si>
  <si>
    <t>Row Labels</t>
  </si>
  <si>
    <t>Sum of c2008_a.ctotalt:vl-grand total</t>
  </si>
  <si>
    <t>AGRICUL-TURE</t>
  </si>
  <si>
    <t>ARTS &amp; HUM-ANITIES</t>
  </si>
  <si>
    <t>BUSI-NESS</t>
  </si>
  <si>
    <t>COMM-UNICA-TIONS</t>
  </si>
  <si>
    <t>COMPU-TER SCIENCE</t>
  </si>
  <si>
    <t>EDUCA-TION</t>
  </si>
  <si>
    <t>FOREIGN LAN-GUAGE</t>
  </si>
  <si>
    <t>AVILA UNIVERSITY</t>
  </si>
  <si>
    <t>COLUMBIA COLLEGE</t>
  </si>
  <si>
    <t>DRURY UNIVERSITY</t>
  </si>
  <si>
    <t>EVANGEL UNIVERSITY</t>
  </si>
  <si>
    <t>FONTBONNE UNIVERSITY</t>
  </si>
  <si>
    <t>LINDENWOOD UNIVERSITY</t>
  </si>
  <si>
    <t>PARK UNIVERSITY</t>
  </si>
  <si>
    <t>ROCKHURST UNIVERSITY</t>
  </si>
  <si>
    <t>STEPHENS COLLEGE</t>
  </si>
  <si>
    <t>WEBSTER UNIVERSITY</t>
  </si>
  <si>
    <t>WILLIAM WOODS UNIVERSITY</t>
  </si>
  <si>
    <t>CENTRAL METHODIST -GES</t>
  </si>
  <si>
    <t>SAINT LOUIS UNIVERSITY</t>
  </si>
  <si>
    <t>Missouri S&amp;T</t>
  </si>
  <si>
    <t xml:space="preserve">MISSOURI BAPTIST </t>
  </si>
  <si>
    <t xml:space="preserve">SOUTHWEST BAPTIST </t>
  </si>
</sst>
</file>

<file path=xl/styles.xml><?xml version="1.0" encoding="utf-8"?>
<styleSheet xmlns="http://schemas.openxmlformats.org/spreadsheetml/2006/main">
  <fonts count="7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</borders>
  <cellStyleXfs count="3">
    <xf numFmtId="3" fontId="0" fillId="0" borderId="0"/>
    <xf numFmtId="0" fontId="1" fillId="0" borderId="0"/>
    <xf numFmtId="0" fontId="1" fillId="0" borderId="0"/>
  </cellStyleXfs>
  <cellXfs count="24">
    <xf numFmtId="3" fontId="0" fillId="0" borderId="0" xfId="0" applyAlignment="1"/>
    <xf numFmtId="3" fontId="2" fillId="2" borderId="0" xfId="0" applyNumberFormat="1" applyFont="1" applyFill="1" applyAlignment="1"/>
    <xf numFmtId="3" fontId="3" fillId="2" borderId="0" xfId="0" applyFont="1" applyFill="1" applyAlignment="1"/>
    <xf numFmtId="3" fontId="0" fillId="2" borderId="0" xfId="0" applyFill="1" applyAlignment="1"/>
    <xf numFmtId="3" fontId="3" fillId="2" borderId="1" xfId="0" applyFont="1" applyFill="1" applyBorder="1" applyAlignment="1"/>
    <xf numFmtId="3" fontId="3" fillId="2" borderId="2" xfId="0" applyFont="1" applyFill="1" applyBorder="1" applyAlignment="1"/>
    <xf numFmtId="3" fontId="3" fillId="2" borderId="0" xfId="0" applyNumberFormat="1" applyFont="1" applyFill="1" applyAlignment="1"/>
    <xf numFmtId="3" fontId="2" fillId="2" borderId="0" xfId="0" applyFont="1" applyFill="1" applyAlignment="1"/>
    <xf numFmtId="3" fontId="2" fillId="2" borderId="1" xfId="0" applyNumberFormat="1" applyFont="1" applyFill="1" applyBorder="1" applyAlignment="1"/>
    <xf numFmtId="3" fontId="3" fillId="2" borderId="0" xfId="0" applyFont="1" applyFill="1" applyBorder="1" applyAlignment="1"/>
    <xf numFmtId="3" fontId="3" fillId="2" borderId="1" xfId="0" applyNumberFormat="1" applyFont="1" applyFill="1" applyBorder="1" applyAlignment="1"/>
    <xf numFmtId="0" fontId="1" fillId="0" borderId="0" xfId="1"/>
    <xf numFmtId="0" fontId="5" fillId="2" borderId="0" xfId="1" applyFont="1" applyFill="1"/>
    <xf numFmtId="0" fontId="0" fillId="0" borderId="0" xfId="0" applyNumberFormat="1"/>
    <xf numFmtId="0" fontId="0" fillId="0" borderId="0" xfId="0" applyNumberFormat="1" applyAlignment="1"/>
    <xf numFmtId="3" fontId="0" fillId="0" borderId="0" xfId="0" applyNumberFormat="1" applyAlignment="1"/>
    <xf numFmtId="3" fontId="0" fillId="0" borderId="0" xfId="0" pivotButton="1" applyAlignment="1"/>
    <xf numFmtId="3" fontId="0" fillId="0" borderId="0" xfId="0" applyAlignment="1">
      <alignment horizontal="left"/>
    </xf>
    <xf numFmtId="3" fontId="2" fillId="2" borderId="4" xfId="0" applyFont="1" applyFill="1" applyBorder="1" applyAlignment="1"/>
    <xf numFmtId="0" fontId="5" fillId="2" borderId="4" xfId="2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center" wrapText="1"/>
    </xf>
    <xf numFmtId="3" fontId="6" fillId="2" borderId="0" xfId="0" applyFont="1" applyFill="1" applyAlignment="1"/>
    <xf numFmtId="3" fontId="4" fillId="2" borderId="0" xfId="0" applyFont="1" applyFill="1" applyAlignment="1"/>
    <xf numFmtId="3" fontId="3" fillId="2" borderId="3" xfId="0" applyNumberFormat="1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ferlazz" refreshedDate="40357.607501967592" createdVersion="3" refreshedVersion="3" minRefreshableVersion="3" recordCount="248">
  <cacheSource type="worksheet">
    <worksheetSource ref="A1:H1048576" sheet="Data"/>
  </cacheSource>
  <cacheFields count="8">
    <cacheField name="unitid" numFmtId="0">
      <sharedItems containsString="0" containsBlank="1" containsNumber="1" containsInteger="1" minValue="176628" maxValue="445267"/>
    </cacheField>
    <cacheField name="institution name" numFmtId="0">
      <sharedItems containsBlank="1" count="30">
        <s v="Avila University"/>
        <s v="University of Central Missouri"/>
        <s v="Columbia College"/>
        <s v="Drury University"/>
        <s v="Evangel University"/>
        <s v="Fontbonne University"/>
        <s v="Lincoln University"/>
        <s v="Lindenwood University"/>
        <s v="Maryville University of Saint Louis"/>
        <s v="Missouri Baptist University"/>
        <s v="Missouri Southern State University"/>
        <s v="Missouri Western State University"/>
        <s v="University of Missouri-Columbia"/>
        <s v="University of Missouri-Kansas City"/>
        <s v="Missouri University of Science and Technology"/>
        <s v="University of Missouri-St Louis"/>
        <s v="Truman State University"/>
        <s v="Northwest Missouri State University"/>
        <s v="Park University"/>
        <s v="Rockhurst University"/>
        <s v="Saint Louis University-Main Campus"/>
        <s v="Southwest Baptist University"/>
        <s v="Stephens College"/>
        <s v="Southeast Missouri State University"/>
        <s v="Missouri State University"/>
        <s v="Washington University in St Louis"/>
        <s v="Webster University"/>
        <s v="William Woods University"/>
        <s v="Central Methodist University-College of Graduate &amp; Extended Studies"/>
        <m/>
      </sharedItems>
    </cacheField>
    <cacheField name="c2008_a.majornum:vl-first or second major" numFmtId="0">
      <sharedItems containsBlank="1"/>
    </cacheField>
    <cacheField name="c2008_a.cipcode:vl-cip code -  2000 classification" numFmtId="0">
      <sharedItems containsBlank="1"/>
    </cacheField>
    <cacheField name="c2008_a.awlevel:vl-award level code" numFmtId="0">
      <sharedItems containsBlank="1"/>
    </cacheField>
    <cacheField name="c2008_a.ctotalt:vl-grand total" numFmtId="0">
      <sharedItems containsString="0" containsBlank="1" containsNumber="1" containsInteger="1" minValue="0" maxValue="3548"/>
    </cacheField>
    <cacheField name="CIP Cat" numFmtId="3">
      <sharedItems containsBlank="1" count="15">
        <s v="BUSINESS"/>
        <s v="EDUCATION"/>
        <s v="SOCIAL SCIENCES"/>
        <s v="LIFE/PHY SCIENCES"/>
        <s v="COMMUNICATIONS"/>
        <s v="ENGINEER. / ENG. TECH"/>
        <s v="FOREIGN LANGUAGE"/>
        <s v="HEALTH"/>
        <s v="OTHER"/>
        <s v="MATH"/>
        <s v="ARTS &amp; HUMANITIES"/>
        <s v="PUBLIC SERVICES"/>
        <s v="AGRICULTURE"/>
        <s v="COMPUTER SCIENCE"/>
        <m/>
      </sharedItems>
    </cacheField>
    <cacheField name="Sect" numFmtId="3">
      <sharedItems containsBlank="1" count="3">
        <s v="Private not-for-profit- 4-year or above"/>
        <s v="Public- 4-year or abov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n v="176628"/>
    <x v="0"/>
    <s v="First major"/>
    <s v="Business- management- marketing- and related support services."/>
    <s v="Master's degree"/>
    <n v="75"/>
    <x v="0"/>
    <x v="0"/>
  </r>
  <r>
    <n v="176628"/>
    <x v="0"/>
    <s v="First major"/>
    <s v="Education."/>
    <s v="Master's degree"/>
    <n v="42"/>
    <x v="1"/>
    <x v="0"/>
  </r>
  <r>
    <n v="176628"/>
    <x v="0"/>
    <s v="First major"/>
    <s v="Psychology."/>
    <s v="Master's degree"/>
    <n v="44"/>
    <x v="2"/>
    <x v="0"/>
  </r>
  <r>
    <n v="176965"/>
    <x v="1"/>
    <s v="First major"/>
    <s v="Biological and biomedical sciences."/>
    <s v="Master's degree"/>
    <n v="1"/>
    <x v="3"/>
    <x v="1"/>
  </r>
  <r>
    <n v="176965"/>
    <x v="1"/>
    <s v="First major"/>
    <s v="Business- management- marketing- and related support services."/>
    <s v="Master's degree"/>
    <n v="37"/>
    <x v="0"/>
    <x v="1"/>
  </r>
  <r>
    <n v="176965"/>
    <x v="1"/>
    <s v="First major"/>
    <s v="Communication- journalism- and related programs."/>
    <s v="Master's degree"/>
    <n v="9"/>
    <x v="4"/>
    <x v="1"/>
  </r>
  <r>
    <n v="176965"/>
    <x v="1"/>
    <s v="First major"/>
    <s v="Education."/>
    <s v="Master's degree"/>
    <n v="94"/>
    <x v="1"/>
    <x v="1"/>
  </r>
  <r>
    <n v="176965"/>
    <x v="1"/>
    <s v="First major"/>
    <s v="Engineering technologies/technicians."/>
    <s v="Master's degree"/>
    <n v="24"/>
    <x v="5"/>
    <x v="1"/>
  </r>
  <r>
    <n v="176965"/>
    <x v="1"/>
    <s v="First major"/>
    <s v="Foreign languages- literatures- and linguistics."/>
    <s v="Master's degree"/>
    <n v="5"/>
    <x v="6"/>
    <x v="1"/>
  </r>
  <r>
    <n v="176965"/>
    <x v="1"/>
    <s v="First major"/>
    <s v="Health professions and related clinical sciences."/>
    <s v="Master's degree"/>
    <n v="22"/>
    <x v="7"/>
    <x v="1"/>
  </r>
  <r>
    <n v="176965"/>
    <x v="1"/>
    <s v="First major"/>
    <s v="History"/>
    <s v="Master's degree"/>
    <n v="1"/>
    <x v="2"/>
    <x v="1"/>
  </r>
  <r>
    <n v="176965"/>
    <x v="1"/>
    <s v="First major"/>
    <s v="Library science."/>
    <s v="Master's degree"/>
    <n v="7"/>
    <x v="8"/>
    <x v="1"/>
  </r>
  <r>
    <n v="176965"/>
    <x v="1"/>
    <s v="First major"/>
    <s v="Mathematics and statistics."/>
    <s v="Master's degree"/>
    <n v="2"/>
    <x v="9"/>
    <x v="1"/>
  </r>
  <r>
    <n v="176965"/>
    <x v="1"/>
    <s v="First major"/>
    <s v="Multi/interdisciplinary studies."/>
    <s v="Master's degree"/>
    <n v="1"/>
    <x v="10"/>
    <x v="1"/>
  </r>
  <r>
    <n v="176965"/>
    <x v="1"/>
    <s v="First major"/>
    <s v="Psychology."/>
    <s v="Master's degree"/>
    <n v="11"/>
    <x v="2"/>
    <x v="1"/>
  </r>
  <r>
    <n v="176965"/>
    <x v="1"/>
    <s v="First major"/>
    <s v="Security and protective services."/>
    <s v="Master's degree"/>
    <n v="18"/>
    <x v="11"/>
    <x v="1"/>
  </r>
  <r>
    <n v="176965"/>
    <x v="1"/>
    <s v="First major"/>
    <s v="Social sciences."/>
    <s v="Master's degree"/>
    <n v="2"/>
    <x v="2"/>
    <x v="1"/>
  </r>
  <r>
    <n v="176965"/>
    <x v="1"/>
    <s v="First major"/>
    <s v="Transportation and materials moving."/>
    <s v="Master's degree"/>
    <n v="19"/>
    <x v="8"/>
    <x v="1"/>
  </r>
  <r>
    <n v="176965"/>
    <x v="1"/>
    <s v="First major"/>
    <s v="Visual and performing arts."/>
    <s v="Master's degree"/>
    <n v="4"/>
    <x v="10"/>
    <x v="1"/>
  </r>
  <r>
    <n v="177065"/>
    <x v="2"/>
    <s v="First major"/>
    <s v="Business- management- marketing- and related support services."/>
    <s v="Master's degree"/>
    <n v="77"/>
    <x v="0"/>
    <x v="0"/>
  </r>
  <r>
    <n v="177065"/>
    <x v="2"/>
    <s v="First major"/>
    <s v="Education."/>
    <s v="Master's degree"/>
    <n v="17"/>
    <x v="1"/>
    <x v="0"/>
  </r>
  <r>
    <n v="177065"/>
    <x v="2"/>
    <s v="First major"/>
    <s v="Security and protective services."/>
    <s v="Master's degree"/>
    <n v="11"/>
    <x v="11"/>
    <x v="0"/>
  </r>
  <r>
    <n v="177214"/>
    <x v="3"/>
    <s v="First major"/>
    <s v="Business- management- marketing- and related support services."/>
    <s v="Master's degree"/>
    <n v="27"/>
    <x v="0"/>
    <x v="0"/>
  </r>
  <r>
    <n v="177214"/>
    <x v="3"/>
    <s v="First major"/>
    <s v="Communication- journalism- and related programs."/>
    <s v="Master's degree"/>
    <n v="10"/>
    <x v="4"/>
    <x v="0"/>
  </r>
  <r>
    <n v="177214"/>
    <x v="3"/>
    <s v="First major"/>
    <s v="Education."/>
    <s v="Master's degree"/>
    <n v="83"/>
    <x v="1"/>
    <x v="0"/>
  </r>
  <r>
    <n v="177214"/>
    <x v="3"/>
    <s v="First major"/>
    <s v="Security and protective services."/>
    <s v="Master's degree"/>
    <n v="10"/>
    <x v="11"/>
    <x v="0"/>
  </r>
  <r>
    <n v="177214"/>
    <x v="3"/>
    <s v="First major"/>
    <s v="Social sciences."/>
    <s v="Master's degree"/>
    <n v="0"/>
    <x v="2"/>
    <x v="0"/>
  </r>
  <r>
    <n v="177339"/>
    <x v="4"/>
    <s v="First major"/>
    <s v="Education."/>
    <s v="Master's degree"/>
    <n v="14"/>
    <x v="1"/>
    <x v="0"/>
  </r>
  <r>
    <n v="177339"/>
    <x v="4"/>
    <s v="First major"/>
    <s v="Psychology."/>
    <s v="Master's degree"/>
    <n v="11"/>
    <x v="2"/>
    <x v="0"/>
  </r>
  <r>
    <n v="177418"/>
    <x v="5"/>
    <s v="First major"/>
    <s v="Business- management- marketing- and related support services."/>
    <s v="Master's degree"/>
    <n v="196"/>
    <x v="0"/>
    <x v="0"/>
  </r>
  <r>
    <n v="177418"/>
    <x v="5"/>
    <s v="First major"/>
    <s v="Education."/>
    <s v="Master's degree"/>
    <n v="100"/>
    <x v="1"/>
    <x v="0"/>
  </r>
  <r>
    <n v="177418"/>
    <x v="5"/>
    <s v="First major"/>
    <s v="Health professions and related clinical sciences."/>
    <s v="Master's degree"/>
    <n v="33"/>
    <x v="7"/>
    <x v="0"/>
  </r>
  <r>
    <n v="177418"/>
    <x v="5"/>
    <s v="First major"/>
    <s v="Visual and performing arts."/>
    <s v="Master's degree"/>
    <n v="15"/>
    <x v="10"/>
    <x v="0"/>
  </r>
  <r>
    <n v="177940"/>
    <x v="6"/>
    <s v="First major"/>
    <s v="Business- management- marketing- and related support services."/>
    <s v="Master's degree"/>
    <n v="19"/>
    <x v="0"/>
    <x v="1"/>
  </r>
  <r>
    <n v="177940"/>
    <x v="6"/>
    <s v="First major"/>
    <s v="Education."/>
    <s v="Master's degree"/>
    <n v="30"/>
    <x v="1"/>
    <x v="1"/>
  </r>
  <r>
    <n v="177940"/>
    <x v="6"/>
    <s v="First major"/>
    <s v="History"/>
    <s v="Master's degree"/>
    <n v="3"/>
    <x v="2"/>
    <x v="1"/>
  </r>
  <r>
    <n v="177940"/>
    <x v="6"/>
    <s v="First major"/>
    <s v="Social sciences."/>
    <s v="Master's degree"/>
    <n v="11"/>
    <x v="2"/>
    <x v="1"/>
  </r>
  <r>
    <n v="177968"/>
    <x v="7"/>
    <s v="First major"/>
    <s v="Area- ethnic- cultural- and gender studies."/>
    <s v="Master's degree"/>
    <n v="1"/>
    <x v="10"/>
    <x v="0"/>
  </r>
  <r>
    <n v="177968"/>
    <x v="7"/>
    <s v="First major"/>
    <s v="Business- management- marketing- and related support services."/>
    <s v="Master's degree"/>
    <n v="407"/>
    <x v="0"/>
    <x v="0"/>
  </r>
  <r>
    <n v="177968"/>
    <x v="7"/>
    <s v="First major"/>
    <s v="Communication- journalism- and related programs."/>
    <s v="Master's degree"/>
    <n v="28"/>
    <x v="4"/>
    <x v="0"/>
  </r>
  <r>
    <n v="177968"/>
    <x v="7"/>
    <s v="First major"/>
    <s v="Education."/>
    <s v="Master's degree"/>
    <n v="760"/>
    <x v="1"/>
    <x v="0"/>
  </r>
  <r>
    <n v="177968"/>
    <x v="7"/>
    <s v="First major"/>
    <s v="English language and literature/letters."/>
    <s v="Master's degree"/>
    <n v="0"/>
    <x v="10"/>
    <x v="0"/>
  </r>
  <r>
    <n v="177968"/>
    <x v="7"/>
    <s v="First major"/>
    <s v="Health professions and related clinical sciences."/>
    <s v="Master's degree"/>
    <n v="21"/>
    <x v="7"/>
    <x v="0"/>
  </r>
  <r>
    <n v="177968"/>
    <x v="7"/>
    <s v="First major"/>
    <s v="Library science."/>
    <s v="Master's degree"/>
    <n v="7"/>
    <x v="8"/>
    <x v="0"/>
  </r>
  <r>
    <n v="177968"/>
    <x v="7"/>
    <s v="First major"/>
    <s v="Multi/interdisciplinary studies."/>
    <s v="Master's degree"/>
    <n v="6"/>
    <x v="10"/>
    <x v="0"/>
  </r>
  <r>
    <n v="177968"/>
    <x v="7"/>
    <s v="First major"/>
    <s v="Parks- recreation- leisure- and fitness studies."/>
    <s v="Master's degree"/>
    <n v="6"/>
    <x v="11"/>
    <x v="0"/>
  </r>
  <r>
    <n v="177968"/>
    <x v="7"/>
    <s v="First major"/>
    <s v="Philosophy and religious studies."/>
    <s v="Master's degree"/>
    <n v="0"/>
    <x v="10"/>
    <x v="0"/>
  </r>
  <r>
    <n v="177968"/>
    <x v="7"/>
    <s v="First major"/>
    <s v="Psychology."/>
    <s v="Master's degree"/>
    <n v="132"/>
    <x v="2"/>
    <x v="0"/>
  </r>
  <r>
    <n v="177968"/>
    <x v="7"/>
    <s v="First major"/>
    <s v="Public administration and social service professions."/>
    <s v="Master's degree"/>
    <n v="0"/>
    <x v="11"/>
    <x v="0"/>
  </r>
  <r>
    <n v="177968"/>
    <x v="7"/>
    <s v="First major"/>
    <s v="Security and protective services."/>
    <s v="Master's degree"/>
    <n v="36"/>
    <x v="11"/>
    <x v="0"/>
  </r>
  <r>
    <n v="177968"/>
    <x v="7"/>
    <s v="First major"/>
    <s v="Social sciences."/>
    <s v="Master's degree"/>
    <n v="0"/>
    <x v="2"/>
    <x v="0"/>
  </r>
  <r>
    <n v="177968"/>
    <x v="7"/>
    <s v="First major"/>
    <s v="Visual and performing arts."/>
    <s v="Master's degree"/>
    <n v="16"/>
    <x v="10"/>
    <x v="0"/>
  </r>
  <r>
    <n v="178059"/>
    <x v="8"/>
    <s v="First major"/>
    <s v="Business- management- marketing- and related support services."/>
    <s v="Master's degree"/>
    <n v="75"/>
    <x v="0"/>
    <x v="0"/>
  </r>
  <r>
    <n v="178059"/>
    <x v="8"/>
    <s v="First major"/>
    <s v="Education."/>
    <s v="Master's degree"/>
    <n v="46"/>
    <x v="1"/>
    <x v="0"/>
  </r>
  <r>
    <n v="178059"/>
    <x v="8"/>
    <s v="First major"/>
    <s v="Health professions and related clinical sciences."/>
    <s v="Master's degree"/>
    <n v="102"/>
    <x v="7"/>
    <x v="0"/>
  </r>
  <r>
    <n v="178244"/>
    <x v="9"/>
    <s v="First major"/>
    <s v="Business- management- marketing- and related support services."/>
    <s v="Master's degree"/>
    <n v="43"/>
    <x v="0"/>
    <x v="0"/>
  </r>
  <r>
    <n v="178244"/>
    <x v="9"/>
    <s v="First major"/>
    <s v="Education."/>
    <s v="Master's degree"/>
    <n v="243"/>
    <x v="1"/>
    <x v="0"/>
  </r>
  <r>
    <n v="178244"/>
    <x v="9"/>
    <s v="First major"/>
    <s v="Parks- recreation- leisure- and fitness studies."/>
    <s v="Master's degree"/>
    <n v="4"/>
    <x v="11"/>
    <x v="0"/>
  </r>
  <r>
    <n v="178244"/>
    <x v="9"/>
    <s v="First major"/>
    <s v="Theology and religious vocations."/>
    <s v="Master's degree"/>
    <n v="8"/>
    <x v="10"/>
    <x v="0"/>
  </r>
  <r>
    <n v="178341"/>
    <x v="10"/>
    <s v="First major"/>
    <s v="Education."/>
    <s v="Master's degree"/>
    <n v="6"/>
    <x v="1"/>
    <x v="1"/>
  </r>
  <r>
    <n v="178387"/>
    <x v="11"/>
    <s v="First major"/>
    <s v="Multi/interdisciplinary studies."/>
    <s v="Master's degree"/>
    <n v="0"/>
    <x v="10"/>
    <x v="1"/>
  </r>
  <r>
    <n v="178396"/>
    <x v="12"/>
    <s v="First major"/>
    <s v="Agriculture- agriculture operations- and related sciences."/>
    <s v="Master's degree"/>
    <n v="27"/>
    <x v="12"/>
    <x v="1"/>
  </r>
  <r>
    <n v="178396"/>
    <x v="12"/>
    <s v="First major"/>
    <s v="Biological and biomedical sciences."/>
    <s v="Master's degree"/>
    <n v="11"/>
    <x v="3"/>
    <x v="1"/>
  </r>
  <r>
    <n v="178396"/>
    <x v="12"/>
    <s v="First major"/>
    <s v="Business- management- marketing- and related support services."/>
    <s v="Master's degree"/>
    <n v="214"/>
    <x v="0"/>
    <x v="1"/>
  </r>
  <r>
    <n v="178396"/>
    <x v="12"/>
    <s v="First major"/>
    <s v="Communication- journalism- and related programs."/>
    <s v="Master's degree"/>
    <n v="92"/>
    <x v="4"/>
    <x v="1"/>
  </r>
  <r>
    <n v="178396"/>
    <x v="12"/>
    <s v="First major"/>
    <s v="Computer and information sciences and support services."/>
    <s v="Master's degree"/>
    <n v="16"/>
    <x v="13"/>
    <x v="1"/>
  </r>
  <r>
    <n v="178396"/>
    <x v="12"/>
    <s v="First major"/>
    <s v="Education."/>
    <s v="Master's degree"/>
    <n v="456"/>
    <x v="1"/>
    <x v="1"/>
  </r>
  <r>
    <n v="178396"/>
    <x v="12"/>
    <s v="First major"/>
    <s v="Engineering."/>
    <s v="Master's degree"/>
    <n v="96"/>
    <x v="5"/>
    <x v="1"/>
  </r>
  <r>
    <n v="178396"/>
    <x v="12"/>
    <s v="First major"/>
    <s v="English language and literature/letters."/>
    <s v="Master's degree"/>
    <n v="16"/>
    <x v="10"/>
    <x v="1"/>
  </r>
  <r>
    <n v="178396"/>
    <x v="12"/>
    <s v="First major"/>
    <s v="Family and consumer sciences/human sciences."/>
    <s v="Master's degree"/>
    <n v="16"/>
    <x v="8"/>
    <x v="1"/>
  </r>
  <r>
    <n v="178396"/>
    <x v="12"/>
    <s v="First major"/>
    <s v="Foreign languages- literatures- and linguistics."/>
    <s v="Master's degree"/>
    <n v="15"/>
    <x v="6"/>
    <x v="1"/>
  </r>
  <r>
    <n v="178396"/>
    <x v="12"/>
    <s v="First major"/>
    <s v="Health professions and related clinical sciences."/>
    <s v="Master's degree"/>
    <n v="189"/>
    <x v="7"/>
    <x v="1"/>
  </r>
  <r>
    <n v="178396"/>
    <x v="12"/>
    <s v="First major"/>
    <s v="History"/>
    <s v="Master's degree"/>
    <n v="5"/>
    <x v="2"/>
    <x v="1"/>
  </r>
  <r>
    <n v="178396"/>
    <x v="12"/>
    <s v="First major"/>
    <s v="Legal professions and studies."/>
    <s v="Master's degree"/>
    <n v="15"/>
    <x v="8"/>
    <x v="1"/>
  </r>
  <r>
    <n v="178396"/>
    <x v="12"/>
    <s v="First major"/>
    <s v="Mathematics and statistics."/>
    <s v="Master's degree"/>
    <n v="24"/>
    <x v="9"/>
    <x v="1"/>
  </r>
  <r>
    <n v="178396"/>
    <x v="12"/>
    <s v="First major"/>
    <s v="Multi/interdisciplinary studies."/>
    <s v="Master's degree"/>
    <n v="2"/>
    <x v="10"/>
    <x v="1"/>
  </r>
  <r>
    <n v="178396"/>
    <x v="12"/>
    <s v="First major"/>
    <s v="Natural resources and conservation."/>
    <s v="Master's degree"/>
    <n v="8"/>
    <x v="3"/>
    <x v="1"/>
  </r>
  <r>
    <n v="178396"/>
    <x v="12"/>
    <s v="First major"/>
    <s v="Parks- recreation- leisure- and fitness studies."/>
    <s v="Master's degree"/>
    <n v="4"/>
    <x v="11"/>
    <x v="1"/>
  </r>
  <r>
    <n v="178396"/>
    <x v="12"/>
    <s v="First major"/>
    <s v="Philosophy and religious studies."/>
    <s v="Master's degree"/>
    <n v="9"/>
    <x v="10"/>
    <x v="1"/>
  </r>
  <r>
    <n v="178396"/>
    <x v="12"/>
    <s v="First major"/>
    <s v="Physical sciences."/>
    <s v="Master's degree"/>
    <n v="21"/>
    <x v="3"/>
    <x v="1"/>
  </r>
  <r>
    <n v="178396"/>
    <x v="12"/>
    <s v="First major"/>
    <s v="Psychology."/>
    <s v="Master's degree"/>
    <n v="9"/>
    <x v="2"/>
    <x v="1"/>
  </r>
  <r>
    <n v="178396"/>
    <x v="12"/>
    <s v="First major"/>
    <s v="Public administration and social service professions."/>
    <s v="Master's degree"/>
    <n v="108"/>
    <x v="11"/>
    <x v="1"/>
  </r>
  <r>
    <n v="178396"/>
    <x v="12"/>
    <s v="First major"/>
    <s v="Social sciences."/>
    <s v="Master's degree"/>
    <n v="46"/>
    <x v="2"/>
    <x v="1"/>
  </r>
  <r>
    <n v="178396"/>
    <x v="12"/>
    <s v="First major"/>
    <s v="Visual and performing arts."/>
    <s v="Master's degree"/>
    <n v="22"/>
    <x v="10"/>
    <x v="1"/>
  </r>
  <r>
    <n v="178402"/>
    <x v="13"/>
    <s v="First major"/>
    <s v="Biological and biomedical sciences."/>
    <s v="Master's degree"/>
    <n v="18"/>
    <x v="3"/>
    <x v="1"/>
  </r>
  <r>
    <n v="178402"/>
    <x v="13"/>
    <s v="First major"/>
    <s v="Business- management- marketing- and related support services."/>
    <s v="Master's degree"/>
    <n v="189"/>
    <x v="0"/>
    <x v="1"/>
  </r>
  <r>
    <n v="178402"/>
    <x v="13"/>
    <s v="First major"/>
    <s v="Computer and information sciences and support services."/>
    <s v="Master's degree"/>
    <n v="41"/>
    <x v="13"/>
    <x v="1"/>
  </r>
  <r>
    <n v="178402"/>
    <x v="13"/>
    <s v="First major"/>
    <s v="Education."/>
    <s v="Master's degree"/>
    <n v="152"/>
    <x v="1"/>
    <x v="1"/>
  </r>
  <r>
    <n v="178402"/>
    <x v="13"/>
    <s v="First major"/>
    <s v="Engineering."/>
    <s v="Master's degree"/>
    <n v="71"/>
    <x v="5"/>
    <x v="1"/>
  </r>
  <r>
    <n v="178402"/>
    <x v="13"/>
    <s v="First major"/>
    <s v="English language and literature/letters."/>
    <s v="Master's degree"/>
    <n v="17"/>
    <x v="10"/>
    <x v="1"/>
  </r>
  <r>
    <n v="178402"/>
    <x v="13"/>
    <s v="First major"/>
    <s v="Foreign languages- literatures- and linguistics."/>
    <s v="Master's degree"/>
    <n v="11"/>
    <x v="6"/>
    <x v="1"/>
  </r>
  <r>
    <n v="178402"/>
    <x v="13"/>
    <s v="First major"/>
    <s v="Health professions and related clinical sciences."/>
    <s v="Master's degree"/>
    <n v="80"/>
    <x v="7"/>
    <x v="1"/>
  </r>
  <r>
    <n v="178402"/>
    <x v="13"/>
    <s v="First major"/>
    <s v="History"/>
    <s v="Master's degree"/>
    <n v="9"/>
    <x v="2"/>
    <x v="1"/>
  </r>
  <r>
    <n v="178402"/>
    <x v="13"/>
    <s v="First major"/>
    <s v="Legal professions and studies."/>
    <s v="Master's degree"/>
    <n v="22"/>
    <x v="8"/>
    <x v="1"/>
  </r>
  <r>
    <n v="178402"/>
    <x v="13"/>
    <s v="First major"/>
    <s v="Liberal arts and sciences- general studies and humanities."/>
    <s v="Master's degree"/>
    <n v="13"/>
    <x v="10"/>
    <x v="1"/>
  </r>
  <r>
    <n v="178402"/>
    <x v="13"/>
    <s v="First major"/>
    <s v="Mathematics and statistics."/>
    <s v="Master's degree"/>
    <n v="6"/>
    <x v="9"/>
    <x v="1"/>
  </r>
  <r>
    <n v="178402"/>
    <x v="13"/>
    <s v="First major"/>
    <s v="Physical sciences."/>
    <s v="Master's degree"/>
    <n v="5"/>
    <x v="3"/>
    <x v="1"/>
  </r>
  <r>
    <n v="178402"/>
    <x v="13"/>
    <s v="First major"/>
    <s v="Psychology."/>
    <s v="Master's degree"/>
    <n v="3"/>
    <x v="2"/>
    <x v="1"/>
  </r>
  <r>
    <n v="178402"/>
    <x v="13"/>
    <s v="First major"/>
    <s v="Public administration and social service professions."/>
    <s v="Master's degree"/>
    <n v="113"/>
    <x v="11"/>
    <x v="1"/>
  </r>
  <r>
    <n v="178402"/>
    <x v="13"/>
    <s v="First major"/>
    <s v="Security and protective services."/>
    <s v="Master's degree"/>
    <n v="3"/>
    <x v="11"/>
    <x v="1"/>
  </r>
  <r>
    <n v="178402"/>
    <x v="13"/>
    <s v="First major"/>
    <s v="Social sciences."/>
    <s v="Master's degree"/>
    <n v="16"/>
    <x v="2"/>
    <x v="1"/>
  </r>
  <r>
    <n v="178402"/>
    <x v="13"/>
    <s v="First major"/>
    <s v="Visual and performing arts."/>
    <s v="Master's degree"/>
    <n v="83"/>
    <x v="10"/>
    <x v="1"/>
  </r>
  <r>
    <n v="178411"/>
    <x v="14"/>
    <s v="First major"/>
    <s v="Biological and biomedical sciences."/>
    <s v="Master's degree"/>
    <n v="7"/>
    <x v="3"/>
    <x v="1"/>
  </r>
  <r>
    <n v="178411"/>
    <x v="14"/>
    <s v="First major"/>
    <s v="Business- management- marketing- and related support services."/>
    <s v="Master's degree"/>
    <n v="8"/>
    <x v="0"/>
    <x v="1"/>
  </r>
  <r>
    <n v="178411"/>
    <x v="14"/>
    <s v="First major"/>
    <s v="Computer and information sciences and support services."/>
    <s v="Master's degree"/>
    <n v="51"/>
    <x v="13"/>
    <x v="1"/>
  </r>
  <r>
    <n v="178411"/>
    <x v="14"/>
    <s v="First major"/>
    <s v="Engineering."/>
    <s v="Master's degree"/>
    <n v="344"/>
    <x v="5"/>
    <x v="1"/>
  </r>
  <r>
    <n v="178411"/>
    <x v="14"/>
    <s v="First major"/>
    <s v="English language and literature/letters."/>
    <s v="Master's degree"/>
    <n v="4"/>
    <x v="10"/>
    <x v="1"/>
  </r>
  <r>
    <n v="178411"/>
    <x v="14"/>
    <s v="First major"/>
    <s v="Mathematics and statistics."/>
    <s v="Master's degree"/>
    <n v="7"/>
    <x v="9"/>
    <x v="1"/>
  </r>
  <r>
    <n v="178411"/>
    <x v="14"/>
    <s v="First major"/>
    <s v="Physical sciences."/>
    <s v="Master's degree"/>
    <n v="9"/>
    <x v="3"/>
    <x v="1"/>
  </r>
  <r>
    <n v="178420"/>
    <x v="15"/>
    <s v="First major"/>
    <s v="Biological and biomedical sciences."/>
    <s v="Master's degree"/>
    <n v="21"/>
    <x v="3"/>
    <x v="1"/>
  </r>
  <r>
    <n v="178420"/>
    <x v="15"/>
    <s v="First major"/>
    <s v="Business- management- marketing- and related support services."/>
    <s v="Master's degree"/>
    <n v="163"/>
    <x v="0"/>
    <x v="1"/>
  </r>
  <r>
    <n v="178420"/>
    <x v="15"/>
    <s v="First major"/>
    <s v="Communication- journalism- and related programs."/>
    <s v="Master's degree"/>
    <n v="16"/>
    <x v="4"/>
    <x v="1"/>
  </r>
  <r>
    <n v="178420"/>
    <x v="15"/>
    <s v="First major"/>
    <s v="Computer and information sciences and support services."/>
    <s v="Master's degree"/>
    <n v="17"/>
    <x v="13"/>
    <x v="1"/>
  </r>
  <r>
    <n v="178420"/>
    <x v="15"/>
    <s v="First major"/>
    <s v="Education."/>
    <s v="Master's degree"/>
    <n v="265"/>
    <x v="1"/>
    <x v="1"/>
  </r>
  <r>
    <n v="178420"/>
    <x v="15"/>
    <s v="First major"/>
    <s v="English language and literature/letters."/>
    <s v="Master's degree"/>
    <n v="33"/>
    <x v="10"/>
    <x v="1"/>
  </r>
  <r>
    <n v="178420"/>
    <x v="15"/>
    <s v="First major"/>
    <s v="Health professions and related clinical sciences."/>
    <s v="Master's degree"/>
    <n v="51"/>
    <x v="7"/>
    <x v="1"/>
  </r>
  <r>
    <n v="178420"/>
    <x v="15"/>
    <s v="First major"/>
    <s v="History"/>
    <s v="Master's degree"/>
    <n v="20"/>
    <x v="2"/>
    <x v="1"/>
  </r>
  <r>
    <n v="178420"/>
    <x v="15"/>
    <s v="First major"/>
    <s v="Mathematics and statistics."/>
    <s v="Master's degree"/>
    <n v="6"/>
    <x v="9"/>
    <x v="1"/>
  </r>
  <r>
    <n v="178420"/>
    <x v="15"/>
    <s v="First major"/>
    <s v="Multi/interdisciplinary studies."/>
    <s v="Master's degree"/>
    <n v="8"/>
    <x v="10"/>
    <x v="1"/>
  </r>
  <r>
    <n v="178420"/>
    <x v="15"/>
    <s v="First major"/>
    <s v="Philosophy and religious studies."/>
    <s v="Master's degree"/>
    <n v="8"/>
    <x v="10"/>
    <x v="1"/>
  </r>
  <r>
    <n v="178420"/>
    <x v="15"/>
    <s v="First major"/>
    <s v="Physical sciences."/>
    <s v="Master's degree"/>
    <n v="18"/>
    <x v="3"/>
    <x v="1"/>
  </r>
  <r>
    <n v="178420"/>
    <x v="15"/>
    <s v="First major"/>
    <s v="Psychology."/>
    <s v="Master's degree"/>
    <n v="15"/>
    <x v="2"/>
    <x v="1"/>
  </r>
  <r>
    <n v="178420"/>
    <x v="15"/>
    <s v="First major"/>
    <s v="Public administration and social service professions."/>
    <s v="Master's degree"/>
    <n v="49"/>
    <x v="11"/>
    <x v="1"/>
  </r>
  <r>
    <n v="178420"/>
    <x v="15"/>
    <s v="First major"/>
    <s v="Social sciences."/>
    <s v="Master's degree"/>
    <n v="39"/>
    <x v="2"/>
    <x v="1"/>
  </r>
  <r>
    <n v="178615"/>
    <x v="16"/>
    <s v="First major"/>
    <s v="Biological and biomedical sciences."/>
    <s v="Master's degree"/>
    <n v="1"/>
    <x v="3"/>
    <x v="1"/>
  </r>
  <r>
    <n v="178615"/>
    <x v="16"/>
    <s v="First major"/>
    <s v="Business- management- marketing- and related support services."/>
    <s v="Master's degree"/>
    <n v="37"/>
    <x v="0"/>
    <x v="1"/>
  </r>
  <r>
    <n v="178615"/>
    <x v="16"/>
    <s v="First major"/>
    <s v="Education."/>
    <s v="Master's degree"/>
    <n v="112"/>
    <x v="1"/>
    <x v="1"/>
  </r>
  <r>
    <n v="178615"/>
    <x v="16"/>
    <s v="First major"/>
    <s v="English language and literature/letters."/>
    <s v="Master's degree"/>
    <n v="14"/>
    <x v="10"/>
    <x v="1"/>
  </r>
  <r>
    <n v="178615"/>
    <x v="16"/>
    <s v="First major"/>
    <s v="Health professions and related clinical sciences."/>
    <s v="Master's degree"/>
    <n v="11"/>
    <x v="7"/>
    <x v="1"/>
  </r>
  <r>
    <n v="178615"/>
    <x v="16"/>
    <s v="First major"/>
    <s v="History"/>
    <s v="Master's degree"/>
    <n v="0"/>
    <x v="2"/>
    <x v="1"/>
  </r>
  <r>
    <n v="178615"/>
    <x v="16"/>
    <s v="First major"/>
    <s v="Visual and performing arts."/>
    <s v="Master's degree"/>
    <n v="5"/>
    <x v="10"/>
    <x v="1"/>
  </r>
  <r>
    <n v="178624"/>
    <x v="17"/>
    <s v="First major"/>
    <s v="Agriculture- agriculture operations- and related sciences."/>
    <s v="Master's degree"/>
    <n v="5"/>
    <x v="12"/>
    <x v="1"/>
  </r>
  <r>
    <n v="178624"/>
    <x v="17"/>
    <s v="First major"/>
    <s v="Biological and biomedical sciences."/>
    <s v="Master's degree"/>
    <n v="1"/>
    <x v="3"/>
    <x v="1"/>
  </r>
  <r>
    <n v="178624"/>
    <x v="17"/>
    <s v="First major"/>
    <s v="Business- management- marketing- and related support services."/>
    <s v="Master's degree"/>
    <n v="43"/>
    <x v="0"/>
    <x v="1"/>
  </r>
  <r>
    <n v="178624"/>
    <x v="17"/>
    <s v="First major"/>
    <s v="Computer and information sciences and support services."/>
    <s v="Master's degree"/>
    <n v="29"/>
    <x v="13"/>
    <x v="1"/>
  </r>
  <r>
    <n v="178624"/>
    <x v="17"/>
    <s v="First major"/>
    <s v="Education."/>
    <s v="Master's degree"/>
    <n v="106"/>
    <x v="1"/>
    <x v="1"/>
  </r>
  <r>
    <n v="178624"/>
    <x v="17"/>
    <s v="First major"/>
    <s v="English language and literature/letters."/>
    <s v="Master's degree"/>
    <n v="4"/>
    <x v="10"/>
    <x v="1"/>
  </r>
  <r>
    <n v="178624"/>
    <x v="17"/>
    <s v="First major"/>
    <s v="Health professions and related clinical sciences."/>
    <s v="Master's degree"/>
    <n v="2"/>
    <x v="7"/>
    <x v="1"/>
  </r>
  <r>
    <n v="178624"/>
    <x v="17"/>
    <s v="First major"/>
    <s v="History"/>
    <s v="Master's degree"/>
    <n v="2"/>
    <x v="2"/>
    <x v="1"/>
  </r>
  <r>
    <n v="178624"/>
    <x v="17"/>
    <s v="First major"/>
    <s v="Psychology."/>
    <s v="Master's degree"/>
    <n v="1"/>
    <x v="2"/>
    <x v="1"/>
  </r>
  <r>
    <n v="178624"/>
    <x v="17"/>
    <s v="First major"/>
    <s v="Social sciences."/>
    <s v="Master's degree"/>
    <n v="2"/>
    <x v="2"/>
    <x v="1"/>
  </r>
  <r>
    <n v="178721"/>
    <x v="18"/>
    <s v="First major"/>
    <s v="Business- management- marketing- and related support services."/>
    <s v="Master's degree"/>
    <n v="92"/>
    <x v="0"/>
    <x v="0"/>
  </r>
  <r>
    <n v="178721"/>
    <x v="18"/>
    <s v="First major"/>
    <s v="Communication- journalism- and related programs."/>
    <s v="Master's degree"/>
    <n v="3"/>
    <x v="4"/>
    <x v="0"/>
  </r>
  <r>
    <n v="178721"/>
    <x v="18"/>
    <s v="First major"/>
    <s v="Education."/>
    <s v="Master's degree"/>
    <n v="50"/>
    <x v="1"/>
    <x v="0"/>
  </r>
  <r>
    <n v="178721"/>
    <x v="18"/>
    <s v="First major"/>
    <s v="Health professions and related clinical sciences."/>
    <s v="Master's degree"/>
    <n v="1"/>
    <x v="7"/>
    <x v="0"/>
  </r>
  <r>
    <n v="178721"/>
    <x v="18"/>
    <s v="First major"/>
    <s v="Public administration and social service professions."/>
    <s v="Master's degree"/>
    <n v="52"/>
    <x v="11"/>
    <x v="0"/>
  </r>
  <r>
    <n v="179043"/>
    <x v="19"/>
    <s v="First major"/>
    <s v="Business- management- marketing- and related support services."/>
    <s v="Master's degree"/>
    <n v="174"/>
    <x v="0"/>
    <x v="0"/>
  </r>
  <r>
    <n v="179043"/>
    <x v="19"/>
    <s v="First major"/>
    <s v="Education."/>
    <s v="Master's degree"/>
    <n v="69"/>
    <x v="1"/>
    <x v="0"/>
  </r>
  <r>
    <n v="179043"/>
    <x v="19"/>
    <s v="First major"/>
    <s v="Health professions and related clinical sciences."/>
    <s v="Master's degree"/>
    <n v="44"/>
    <x v="7"/>
    <x v="0"/>
  </r>
  <r>
    <n v="179159"/>
    <x v="20"/>
    <s v="First major"/>
    <s v="Architecture and related services."/>
    <s v="Master's degree"/>
    <n v="6"/>
    <x v="8"/>
    <x v="0"/>
  </r>
  <r>
    <n v="179159"/>
    <x v="20"/>
    <s v="First major"/>
    <s v="Area- ethnic- cultural- and gender studies."/>
    <s v="Master's degree"/>
    <n v="3"/>
    <x v="10"/>
    <x v="0"/>
  </r>
  <r>
    <n v="179159"/>
    <x v="20"/>
    <s v="First major"/>
    <s v="Biological and biomedical sciences."/>
    <s v="Master's degree"/>
    <n v="15"/>
    <x v="3"/>
    <x v="0"/>
  </r>
  <r>
    <n v="179159"/>
    <x v="20"/>
    <s v="First major"/>
    <s v="Business- management- marketing- and related support services."/>
    <s v="Master's degree"/>
    <n v="202"/>
    <x v="0"/>
    <x v="0"/>
  </r>
  <r>
    <n v="179159"/>
    <x v="20"/>
    <s v="First major"/>
    <s v="Communication- journalism- and related programs."/>
    <s v="Master's degree"/>
    <n v="11"/>
    <x v="4"/>
    <x v="0"/>
  </r>
  <r>
    <n v="179159"/>
    <x v="20"/>
    <s v="First major"/>
    <s v="Education."/>
    <s v="Master's degree"/>
    <n v="53"/>
    <x v="1"/>
    <x v="0"/>
  </r>
  <r>
    <n v="179159"/>
    <x v="20"/>
    <s v="First major"/>
    <s v="Engineering."/>
    <s v="Master's degree"/>
    <n v="3"/>
    <x v="5"/>
    <x v="0"/>
  </r>
  <r>
    <n v="179159"/>
    <x v="20"/>
    <s v="First major"/>
    <s v="English language and literature/letters."/>
    <s v="Master's degree"/>
    <n v="9"/>
    <x v="10"/>
    <x v="0"/>
  </r>
  <r>
    <n v="179159"/>
    <x v="20"/>
    <s v="First major"/>
    <s v="Family and consumer sciences/human sciences."/>
    <s v="Master's degree"/>
    <n v="12"/>
    <x v="8"/>
    <x v="0"/>
  </r>
  <r>
    <n v="179159"/>
    <x v="20"/>
    <s v="First major"/>
    <s v="Foreign languages- literatures- and linguistics."/>
    <s v="Master's degree"/>
    <n v="22"/>
    <x v="6"/>
    <x v="0"/>
  </r>
  <r>
    <n v="179159"/>
    <x v="20"/>
    <s v="First major"/>
    <s v="Health professions and related clinical sciences."/>
    <s v="Master's degree"/>
    <n v="262"/>
    <x v="7"/>
    <x v="0"/>
  </r>
  <r>
    <n v="179159"/>
    <x v="20"/>
    <s v="First major"/>
    <s v="History"/>
    <s v="Master's degree"/>
    <n v="1"/>
    <x v="2"/>
    <x v="0"/>
  </r>
  <r>
    <n v="179159"/>
    <x v="20"/>
    <s v="First major"/>
    <s v="Legal professions and studies."/>
    <s v="Master's degree"/>
    <n v="7"/>
    <x v="8"/>
    <x v="0"/>
  </r>
  <r>
    <n v="179159"/>
    <x v="20"/>
    <s v="First major"/>
    <s v="Mathematics and statistics."/>
    <s v="Master's degree"/>
    <n v="4"/>
    <x v="9"/>
    <x v="0"/>
  </r>
  <r>
    <n v="179159"/>
    <x v="20"/>
    <s v="First major"/>
    <s v="Philosophy and religious studies."/>
    <s v="Master's degree"/>
    <n v="7"/>
    <x v="10"/>
    <x v="0"/>
  </r>
  <r>
    <n v="179159"/>
    <x v="20"/>
    <s v="First major"/>
    <s v="Physical sciences."/>
    <s v="Master's degree"/>
    <n v="11"/>
    <x v="3"/>
    <x v="0"/>
  </r>
  <r>
    <n v="179159"/>
    <x v="20"/>
    <s v="First major"/>
    <s v="Psychology."/>
    <s v="Master's degree"/>
    <n v="11"/>
    <x v="2"/>
    <x v="0"/>
  </r>
  <r>
    <n v="179159"/>
    <x v="20"/>
    <s v="First major"/>
    <s v="Public administration and social service professions."/>
    <s v="Master's degree"/>
    <n v="75"/>
    <x v="11"/>
    <x v="0"/>
  </r>
  <r>
    <n v="179159"/>
    <x v="20"/>
    <s v="First major"/>
    <s v="Social sciences."/>
    <s v="Master's degree"/>
    <n v="5"/>
    <x v="2"/>
    <x v="0"/>
  </r>
  <r>
    <n v="179159"/>
    <x v="20"/>
    <s v="First major"/>
    <s v="Theology and religious vocations."/>
    <s v="Master's degree"/>
    <n v="11"/>
    <x v="10"/>
    <x v="0"/>
  </r>
  <r>
    <n v="179159"/>
    <x v="20"/>
    <s v="First major"/>
    <s v="Transportation and materials moving."/>
    <s v="Master's degree"/>
    <n v="1"/>
    <x v="8"/>
    <x v="0"/>
  </r>
  <r>
    <n v="179326"/>
    <x v="21"/>
    <s v="First major"/>
    <s v="Business- management- marketing- and related support services."/>
    <s v="Master's degree"/>
    <n v="15"/>
    <x v="0"/>
    <x v="0"/>
  </r>
  <r>
    <n v="179326"/>
    <x v="21"/>
    <s v="First major"/>
    <s v="Education."/>
    <s v="Master's degree"/>
    <n v="177"/>
    <x v="1"/>
    <x v="0"/>
  </r>
  <r>
    <n v="179548"/>
    <x v="22"/>
    <s v="First major"/>
    <s v="Business- management- marketing- and related support services."/>
    <s v="Master's degree"/>
    <n v="11"/>
    <x v="0"/>
    <x v="0"/>
  </r>
  <r>
    <n v="179548"/>
    <x v="22"/>
    <s v="First major"/>
    <s v="Education."/>
    <s v="Master's degree"/>
    <n v="12"/>
    <x v="1"/>
    <x v="0"/>
  </r>
  <r>
    <n v="179557"/>
    <x v="23"/>
    <s v="First major"/>
    <s v="Biological and biomedical sciences."/>
    <s v="Master's degree"/>
    <n v="11"/>
    <x v="3"/>
    <x v="1"/>
  </r>
  <r>
    <n v="179557"/>
    <x v="23"/>
    <s v="First major"/>
    <s v="Business- management- marketing- and related support services."/>
    <s v="Master's degree"/>
    <n v="21"/>
    <x v="0"/>
    <x v="1"/>
  </r>
  <r>
    <n v="179557"/>
    <x v="23"/>
    <s v="First major"/>
    <s v="Education."/>
    <s v="Master's degree"/>
    <n v="86"/>
    <x v="1"/>
    <x v="1"/>
  </r>
  <r>
    <n v="179557"/>
    <x v="23"/>
    <s v="First major"/>
    <s v="Engineering technologies/technicians."/>
    <s v="Master's degree"/>
    <n v="6"/>
    <x v="5"/>
    <x v="1"/>
  </r>
  <r>
    <n v="179557"/>
    <x v="23"/>
    <s v="First major"/>
    <s v="English language and literature/letters."/>
    <s v="Master's degree"/>
    <n v="25"/>
    <x v="10"/>
    <x v="1"/>
  </r>
  <r>
    <n v="179557"/>
    <x v="23"/>
    <s v="First major"/>
    <s v="Health professions and related clinical sciences."/>
    <s v="Master's degree"/>
    <n v="24"/>
    <x v="7"/>
    <x v="1"/>
  </r>
  <r>
    <n v="179557"/>
    <x v="23"/>
    <s v="First major"/>
    <s v="History"/>
    <s v="Master's degree"/>
    <n v="5"/>
    <x v="2"/>
    <x v="1"/>
  </r>
  <r>
    <n v="179557"/>
    <x v="23"/>
    <s v="First major"/>
    <s v="Mathematics and statistics."/>
    <s v="Master's degree"/>
    <n v="4"/>
    <x v="9"/>
    <x v="1"/>
  </r>
  <r>
    <n v="179557"/>
    <x v="23"/>
    <s v="First major"/>
    <s v="Multi/interdisciplinary studies."/>
    <s v="Master's degree"/>
    <n v="2"/>
    <x v="10"/>
    <x v="1"/>
  </r>
  <r>
    <n v="179557"/>
    <x v="23"/>
    <s v="First major"/>
    <s v="Parks- recreation- leisure- and fitness studies."/>
    <s v="Master's degree"/>
    <n v="2"/>
    <x v="11"/>
    <x v="1"/>
  </r>
  <r>
    <n v="179557"/>
    <x v="23"/>
    <s v="First major"/>
    <s v="Physical sciences."/>
    <s v="Master's degree"/>
    <n v="5"/>
    <x v="3"/>
    <x v="1"/>
  </r>
  <r>
    <n v="179557"/>
    <x v="23"/>
    <s v="First major"/>
    <s v="Public administration and social service professions."/>
    <s v="Master's degree"/>
    <n v="1"/>
    <x v="11"/>
    <x v="1"/>
  </r>
  <r>
    <n v="179557"/>
    <x v="23"/>
    <s v="First major"/>
    <s v="Security and protective services."/>
    <s v="Master's degree"/>
    <n v="7"/>
    <x v="11"/>
    <x v="1"/>
  </r>
  <r>
    <n v="179566"/>
    <x v="24"/>
    <s v="First major"/>
    <s v="Agriculture- agriculture operations- and related sciences."/>
    <s v="Master's degree"/>
    <n v="3"/>
    <x v="12"/>
    <x v="1"/>
  </r>
  <r>
    <n v="179566"/>
    <x v="24"/>
    <s v="First major"/>
    <s v="Architecture and related services."/>
    <s v="Master's degree"/>
    <n v="0"/>
    <x v="8"/>
    <x v="1"/>
  </r>
  <r>
    <n v="179566"/>
    <x v="24"/>
    <s v="First major"/>
    <s v="Biological and biomedical sciences."/>
    <s v="Master's degree"/>
    <n v="18"/>
    <x v="3"/>
    <x v="1"/>
  </r>
  <r>
    <n v="179566"/>
    <x v="24"/>
    <s v="First major"/>
    <s v="Business- management- marketing- and related support services."/>
    <s v="Master's degree"/>
    <n v="240"/>
    <x v="0"/>
    <x v="1"/>
  </r>
  <r>
    <n v="179566"/>
    <x v="24"/>
    <s v="First major"/>
    <s v="Communication- journalism- and related programs."/>
    <s v="Master's degree"/>
    <n v="16"/>
    <x v="4"/>
    <x v="1"/>
  </r>
  <r>
    <n v="179566"/>
    <x v="24"/>
    <s v="First major"/>
    <s v="Education."/>
    <s v="Master's degree"/>
    <n v="199"/>
    <x v="1"/>
    <x v="1"/>
  </r>
  <r>
    <n v="179566"/>
    <x v="24"/>
    <s v="First major"/>
    <s v="Engineering technologies/technicians."/>
    <s v="Master's degree"/>
    <n v="1"/>
    <x v="5"/>
    <x v="1"/>
  </r>
  <r>
    <n v="179566"/>
    <x v="24"/>
    <s v="First major"/>
    <s v="Engineering."/>
    <s v="Master's degree"/>
    <n v="4"/>
    <x v="5"/>
    <x v="1"/>
  </r>
  <r>
    <n v="179566"/>
    <x v="24"/>
    <s v="First major"/>
    <s v="English language and literature/letters."/>
    <s v="Master's degree"/>
    <n v="33"/>
    <x v="10"/>
    <x v="1"/>
  </r>
  <r>
    <n v="179566"/>
    <x v="24"/>
    <s v="First major"/>
    <s v="Family and consumer sciences/human sciences."/>
    <s v="Master's degree"/>
    <n v="1"/>
    <x v="8"/>
    <x v="1"/>
  </r>
  <r>
    <n v="179566"/>
    <x v="24"/>
    <s v="First major"/>
    <s v="Health professions and related clinical sciences."/>
    <s v="Master's degree"/>
    <n v="85"/>
    <x v="7"/>
    <x v="1"/>
  </r>
  <r>
    <n v="179566"/>
    <x v="24"/>
    <s v="First major"/>
    <s v="History"/>
    <s v="Master's degree"/>
    <n v="7"/>
    <x v="2"/>
    <x v="1"/>
  </r>
  <r>
    <n v="179566"/>
    <x v="24"/>
    <s v="First major"/>
    <s v="Mathematics and statistics."/>
    <s v="Master's degree"/>
    <n v="1"/>
    <x v="9"/>
    <x v="1"/>
  </r>
  <r>
    <n v="179566"/>
    <x v="24"/>
    <s v="First major"/>
    <s v="Multi/interdisciplinary studies."/>
    <s v="Master's degree"/>
    <n v="19"/>
    <x v="10"/>
    <x v="1"/>
  </r>
  <r>
    <n v="179566"/>
    <x v="24"/>
    <s v="First major"/>
    <s v="Parks- recreation- leisure- and fitness studies."/>
    <s v="Master's degree"/>
    <n v="4"/>
    <x v="11"/>
    <x v="1"/>
  </r>
  <r>
    <n v="179566"/>
    <x v="24"/>
    <s v="First major"/>
    <s v="Philosophy and religious studies."/>
    <s v="Master's degree"/>
    <n v="6"/>
    <x v="10"/>
    <x v="1"/>
  </r>
  <r>
    <n v="179566"/>
    <x v="24"/>
    <s v="First major"/>
    <s v="Physical sciences."/>
    <s v="Master's degree"/>
    <n v="7"/>
    <x v="3"/>
    <x v="1"/>
  </r>
  <r>
    <n v="179566"/>
    <x v="24"/>
    <s v="First major"/>
    <s v="Psychology."/>
    <s v="Master's degree"/>
    <n v="21"/>
    <x v="2"/>
    <x v="1"/>
  </r>
  <r>
    <n v="179566"/>
    <x v="24"/>
    <s v="First major"/>
    <s v="Public administration and social service professions."/>
    <s v="Master's degree"/>
    <n v="75"/>
    <x v="11"/>
    <x v="1"/>
  </r>
  <r>
    <n v="179566"/>
    <x v="24"/>
    <s v="First major"/>
    <s v="Social sciences."/>
    <s v="Master's degree"/>
    <n v="18"/>
    <x v="2"/>
    <x v="1"/>
  </r>
  <r>
    <n v="179566"/>
    <x v="24"/>
    <s v="First major"/>
    <s v="Visual and performing arts."/>
    <s v="Master's degree"/>
    <n v="15"/>
    <x v="10"/>
    <x v="1"/>
  </r>
  <r>
    <n v="179867"/>
    <x v="25"/>
    <s v="First major"/>
    <s v="Architecture and related services."/>
    <s v="Master's degree"/>
    <n v="43"/>
    <x v="8"/>
    <x v="0"/>
  </r>
  <r>
    <n v="179867"/>
    <x v="25"/>
    <s v="First major"/>
    <s v="Area- ethnic- cultural- and gender studies."/>
    <s v="Master's degree"/>
    <n v="12"/>
    <x v="10"/>
    <x v="0"/>
  </r>
  <r>
    <n v="179867"/>
    <x v="25"/>
    <s v="First major"/>
    <s v="Biological and biomedical sciences."/>
    <s v="Master's degree"/>
    <n v="46"/>
    <x v="3"/>
    <x v="0"/>
  </r>
  <r>
    <n v="179867"/>
    <x v="25"/>
    <s v="First major"/>
    <s v="Business- management- marketing- and related support services."/>
    <s v="Master's degree"/>
    <n v="407"/>
    <x v="0"/>
    <x v="0"/>
  </r>
  <r>
    <n v="179867"/>
    <x v="25"/>
    <s v="First major"/>
    <s v="Computer and information sciences and support services."/>
    <s v="Master's degree"/>
    <n v="94"/>
    <x v="13"/>
    <x v="0"/>
  </r>
  <r>
    <n v="179867"/>
    <x v="25"/>
    <s v="First major"/>
    <s v="Education."/>
    <s v="Master's degree"/>
    <n v="14"/>
    <x v="1"/>
    <x v="0"/>
  </r>
  <r>
    <n v="179867"/>
    <x v="25"/>
    <s v="First major"/>
    <s v="Engineering."/>
    <s v="Master's degree"/>
    <n v="151"/>
    <x v="5"/>
    <x v="0"/>
  </r>
  <r>
    <n v="179867"/>
    <x v="25"/>
    <s v="First major"/>
    <s v="English language and literature/letters."/>
    <s v="Master's degree"/>
    <n v="20"/>
    <x v="10"/>
    <x v="0"/>
  </r>
  <r>
    <n v="179867"/>
    <x v="25"/>
    <s v="First major"/>
    <s v="Foreign languages- literatures- and linguistics."/>
    <s v="Master's degree"/>
    <n v="17"/>
    <x v="6"/>
    <x v="0"/>
  </r>
  <r>
    <n v="179867"/>
    <x v="25"/>
    <s v="First major"/>
    <s v="Health professions and related clinical sciences."/>
    <s v="Master's degree"/>
    <n v="96"/>
    <x v="7"/>
    <x v="0"/>
  </r>
  <r>
    <n v="179867"/>
    <x v="25"/>
    <s v="First major"/>
    <s v="History"/>
    <s v="Master's degree"/>
    <n v="10"/>
    <x v="2"/>
    <x v="0"/>
  </r>
  <r>
    <n v="179867"/>
    <x v="25"/>
    <s v="First major"/>
    <s v="Legal professions and studies."/>
    <s v="Master's degree"/>
    <n v="71"/>
    <x v="8"/>
    <x v="0"/>
  </r>
  <r>
    <n v="179867"/>
    <x v="25"/>
    <s v="First major"/>
    <s v="Liberal arts and sciences- general studies and humanities."/>
    <s v="Master's degree"/>
    <n v="3"/>
    <x v="10"/>
    <x v="0"/>
  </r>
  <r>
    <n v="179867"/>
    <x v="25"/>
    <s v="First major"/>
    <s v="Mathematics and statistics."/>
    <s v="Master's degree"/>
    <n v="16"/>
    <x v="9"/>
    <x v="0"/>
  </r>
  <r>
    <n v="179867"/>
    <x v="25"/>
    <s v="First major"/>
    <s v="Multi/interdisciplinary studies."/>
    <s v="Master's degree"/>
    <n v="3"/>
    <x v="10"/>
    <x v="0"/>
  </r>
  <r>
    <n v="179867"/>
    <x v="25"/>
    <s v="First major"/>
    <s v="Philosophy and religious studies."/>
    <s v="Master's degree"/>
    <n v="3"/>
    <x v="10"/>
    <x v="0"/>
  </r>
  <r>
    <n v="179867"/>
    <x v="25"/>
    <s v="First major"/>
    <s v="Physical sciences."/>
    <s v="Master's degree"/>
    <n v="37"/>
    <x v="3"/>
    <x v="0"/>
  </r>
  <r>
    <n v="179867"/>
    <x v="25"/>
    <s v="First major"/>
    <s v="Psychology."/>
    <s v="Master's degree"/>
    <n v="23"/>
    <x v="2"/>
    <x v="0"/>
  </r>
  <r>
    <n v="179867"/>
    <x v="25"/>
    <s v="First major"/>
    <s v="Public administration and social service professions."/>
    <s v="Master's degree"/>
    <n v="166"/>
    <x v="11"/>
    <x v="0"/>
  </r>
  <r>
    <n v="179867"/>
    <x v="25"/>
    <s v="First major"/>
    <s v="Social sciences."/>
    <s v="Master's degree"/>
    <n v="47"/>
    <x v="2"/>
    <x v="0"/>
  </r>
  <r>
    <n v="179867"/>
    <x v="25"/>
    <s v="First major"/>
    <s v="Visual and performing arts."/>
    <s v="Master's degree"/>
    <n v="25"/>
    <x v="10"/>
    <x v="0"/>
  </r>
  <r>
    <n v="179894"/>
    <x v="26"/>
    <s v="First major"/>
    <s v="Business- management- marketing- and related support services."/>
    <s v="Master's degree"/>
    <n v="3548"/>
    <x v="0"/>
    <x v="0"/>
  </r>
  <r>
    <n v="179894"/>
    <x v="26"/>
    <s v="First major"/>
    <s v="Communication- journalism- and related programs."/>
    <s v="Master's degree"/>
    <n v="62"/>
    <x v="4"/>
    <x v="0"/>
  </r>
  <r>
    <n v="179894"/>
    <x v="26"/>
    <s v="First major"/>
    <s v="Computer and information sciences and support services."/>
    <s v="Master's degree"/>
    <n v="14"/>
    <x v="13"/>
    <x v="0"/>
  </r>
  <r>
    <n v="179894"/>
    <x v="26"/>
    <s v="First major"/>
    <s v="Education."/>
    <s v="Master's degree"/>
    <n v="294"/>
    <x v="1"/>
    <x v="0"/>
  </r>
  <r>
    <n v="179894"/>
    <x v="26"/>
    <s v="First major"/>
    <s v="Health professions and related clinical sciences."/>
    <s v="Master's degree"/>
    <n v="166"/>
    <x v="7"/>
    <x v="0"/>
  </r>
  <r>
    <n v="179894"/>
    <x v="26"/>
    <s v="First major"/>
    <s v="Legal professions and studies."/>
    <s v="Master's degree"/>
    <n v="21"/>
    <x v="8"/>
    <x v="0"/>
  </r>
  <r>
    <n v="179894"/>
    <x v="26"/>
    <s v="First major"/>
    <s v="Multi/interdisciplinary studies."/>
    <s v="Master's degree"/>
    <n v="19"/>
    <x v="10"/>
    <x v="0"/>
  </r>
  <r>
    <n v="179894"/>
    <x v="26"/>
    <s v="First major"/>
    <s v="Natural resources and conservation."/>
    <s v="Master's degree"/>
    <n v="44"/>
    <x v="3"/>
    <x v="0"/>
  </r>
  <r>
    <n v="179894"/>
    <x v="26"/>
    <s v="First major"/>
    <s v="Psychology."/>
    <s v="Master's degree"/>
    <n v="609"/>
    <x v="2"/>
    <x v="0"/>
  </r>
  <r>
    <n v="179894"/>
    <x v="26"/>
    <s v="First major"/>
    <s v="Public administration and social service professions."/>
    <s v="Master's degree"/>
    <n v="65"/>
    <x v="11"/>
    <x v="0"/>
  </r>
  <r>
    <n v="179894"/>
    <x v="26"/>
    <s v="First major"/>
    <s v="Security and protective services."/>
    <s v="Master's degree"/>
    <n v="236"/>
    <x v="11"/>
    <x v="0"/>
  </r>
  <r>
    <n v="179894"/>
    <x v="26"/>
    <s v="First major"/>
    <s v="Social sciences."/>
    <s v="Master's degree"/>
    <n v="134"/>
    <x v="2"/>
    <x v="0"/>
  </r>
  <r>
    <n v="179894"/>
    <x v="26"/>
    <s v="First major"/>
    <s v="Theology and religious vocations."/>
    <s v="Master's degree"/>
    <n v="1"/>
    <x v="10"/>
    <x v="0"/>
  </r>
  <r>
    <n v="179894"/>
    <x v="26"/>
    <s v="First major"/>
    <s v="Visual and performing arts."/>
    <s v="Master's degree"/>
    <n v="17"/>
    <x v="10"/>
    <x v="0"/>
  </r>
  <r>
    <n v="179964"/>
    <x v="27"/>
    <s v="First major"/>
    <s v="Business- management- marketing- and related support services."/>
    <s v="Master's degree"/>
    <n v="165"/>
    <x v="0"/>
    <x v="0"/>
  </r>
  <r>
    <n v="179964"/>
    <x v="27"/>
    <s v="First major"/>
    <s v="Education."/>
    <s v="Master's degree"/>
    <n v="536"/>
    <x v="1"/>
    <x v="0"/>
  </r>
  <r>
    <n v="445267"/>
    <x v="28"/>
    <s v="First major"/>
    <s v="Education."/>
    <s v="Master's degree"/>
    <n v="31"/>
    <x v="1"/>
    <x v="0"/>
  </r>
  <r>
    <n v="445267"/>
    <x v="28"/>
    <s v="First major"/>
    <s v="Psychology."/>
    <s v="Master's degree"/>
    <n v="13"/>
    <x v="2"/>
    <x v="0"/>
  </r>
  <r>
    <m/>
    <x v="29"/>
    <m/>
    <m/>
    <m/>
    <m/>
    <x v="1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22" firstHeaderRow="1" firstDataRow="2" firstDataCol="1" rowPageCount="1" colPageCount="1"/>
  <pivotFields count="8">
    <pivotField showAll="0"/>
    <pivotField axis="axisRow" showAll="0">
      <items count="31">
        <item x="0"/>
        <item x="28"/>
        <item x="2"/>
        <item x="3"/>
        <item x="4"/>
        <item x="5"/>
        <item x="6"/>
        <item x="7"/>
        <item x="8"/>
        <item x="9"/>
        <item x="10"/>
        <item x="24"/>
        <item x="14"/>
        <item x="11"/>
        <item x="17"/>
        <item x="18"/>
        <item x="19"/>
        <item x="20"/>
        <item x="23"/>
        <item x="21"/>
        <item x="22"/>
        <item x="16"/>
        <item x="1"/>
        <item x="12"/>
        <item x="13"/>
        <item x="15"/>
        <item x="25"/>
        <item x="26"/>
        <item x="27"/>
        <item x="29"/>
        <item t="default"/>
      </items>
    </pivotField>
    <pivotField showAll="0"/>
    <pivotField showAll="0"/>
    <pivotField showAll="0"/>
    <pivotField dataField="1" showAll="0"/>
    <pivotField axis="axisCol" showAll="0">
      <items count="16">
        <item x="12"/>
        <item x="10"/>
        <item x="0"/>
        <item x="4"/>
        <item x="13"/>
        <item x="1"/>
        <item x="5"/>
        <item x="6"/>
        <item x="7"/>
        <item x="3"/>
        <item x="9"/>
        <item x="8"/>
        <item x="11"/>
        <item x="2"/>
        <item x="14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5"/>
    </i>
    <i>
      <x v="16"/>
    </i>
    <i>
      <x v="17"/>
    </i>
    <i>
      <x v="19"/>
    </i>
    <i>
      <x v="20"/>
    </i>
    <i>
      <x v="26"/>
    </i>
    <i>
      <x v="27"/>
    </i>
    <i>
      <x v="28"/>
    </i>
    <i t="grand">
      <x/>
    </i>
  </rowItems>
  <colFields count="1">
    <field x="6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7" item="0" hier="-1"/>
  </pageFields>
  <dataFields count="1">
    <dataField name="Sum of c2008_a.ctotalt:vl-grand total" fld="5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IV47"/>
  <sheetViews>
    <sheetView tabSelected="1" showOutlineSymbols="0" zoomScaleNormal="100" zoomScalePageLayoutView="55" workbookViewId="0">
      <selection activeCell="C16" sqref="C16"/>
    </sheetView>
  </sheetViews>
  <sheetFormatPr defaultColWidth="9.75" defaultRowHeight="15.75"/>
  <cols>
    <col min="1" max="1" width="21.25" style="3" customWidth="1"/>
    <col min="2" max="2" width="7.375" style="3" customWidth="1"/>
    <col min="3" max="3" width="7.625" style="3" customWidth="1"/>
    <col min="4" max="4" width="8.25" style="3" customWidth="1"/>
    <col min="5" max="5" width="8.875" style="3" customWidth="1"/>
    <col min="6" max="6" width="9.125" style="3" customWidth="1"/>
    <col min="7" max="7" width="7.125" style="3" customWidth="1"/>
    <col min="8" max="8" width="9.625" style="3" customWidth="1"/>
    <col min="9" max="9" width="8.5" style="3" customWidth="1"/>
    <col min="10" max="10" width="6.625" style="3" customWidth="1"/>
    <col min="11" max="12" width="7.75" style="3" customWidth="1"/>
    <col min="13" max="13" width="7.625" style="3" customWidth="1"/>
    <col min="14" max="14" width="7.75" style="3" customWidth="1"/>
    <col min="15" max="15" width="7.5" style="3" customWidth="1"/>
    <col min="16" max="16" width="5.75" style="3" customWidth="1"/>
    <col min="17" max="16384" width="9.75" style="3"/>
  </cols>
  <sheetData>
    <row r="1" spans="1:256" ht="12.7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 customHeight="1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21" customFormat="1" ht="47.25" customHeight="1" thickTop="1">
      <c r="A4" s="18"/>
      <c r="B4" s="19" t="s">
        <v>214</v>
      </c>
      <c r="C4" s="19" t="s">
        <v>215</v>
      </c>
      <c r="D4" s="19" t="s">
        <v>216</v>
      </c>
      <c r="E4" s="19" t="s">
        <v>217</v>
      </c>
      <c r="F4" s="19" t="s">
        <v>218</v>
      </c>
      <c r="G4" s="19" t="s">
        <v>219</v>
      </c>
      <c r="H4" s="19" t="s">
        <v>13</v>
      </c>
      <c r="I4" s="19" t="s">
        <v>220</v>
      </c>
      <c r="J4" s="19" t="s">
        <v>2</v>
      </c>
      <c r="K4" s="19" t="s">
        <v>129</v>
      </c>
      <c r="L4" s="19" t="s">
        <v>3</v>
      </c>
      <c r="M4" s="19" t="s">
        <v>4</v>
      </c>
      <c r="N4" s="19" t="s">
        <v>172</v>
      </c>
      <c r="O4" s="19" t="s">
        <v>157</v>
      </c>
      <c r="P4" s="20" t="s">
        <v>5</v>
      </c>
    </row>
    <row r="5" spans="1:256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 customHeight="1">
      <c r="A6" s="22" t="s">
        <v>56</v>
      </c>
      <c r="B6" s="2"/>
      <c r="C6" s="2"/>
      <c r="D6" s="2">
        <v>19</v>
      </c>
      <c r="E6" s="2"/>
      <c r="F6" s="2"/>
      <c r="G6" s="2">
        <v>30</v>
      </c>
      <c r="H6" s="2"/>
      <c r="I6" s="2"/>
      <c r="J6" s="2"/>
      <c r="K6" s="2"/>
      <c r="L6" s="2"/>
      <c r="M6" s="2"/>
      <c r="N6" s="2"/>
      <c r="O6" s="2">
        <v>14</v>
      </c>
      <c r="P6" s="6">
        <f t="shared" ref="P6:P16" si="0">SUM(B6:O6)</f>
        <v>63</v>
      </c>
      <c r="Q6" s="6"/>
      <c r="R6" s="6"/>
      <c r="S6" s="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 customHeight="1">
      <c r="A7" s="22" t="s">
        <v>66</v>
      </c>
      <c r="B7" s="2"/>
      <c r="C7" s="2"/>
      <c r="D7" s="2"/>
      <c r="E7" s="2"/>
      <c r="F7" s="2"/>
      <c r="G7" s="2">
        <v>6</v>
      </c>
      <c r="H7" s="2"/>
      <c r="I7" s="2"/>
      <c r="J7" s="2"/>
      <c r="K7" s="2"/>
      <c r="L7" s="2"/>
      <c r="M7" s="2"/>
      <c r="N7" s="2"/>
      <c r="O7" s="2"/>
      <c r="P7" s="6">
        <f t="shared" si="0"/>
        <v>6</v>
      </c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 customHeight="1">
      <c r="A8" s="22" t="s">
        <v>96</v>
      </c>
      <c r="B8" s="2">
        <v>3</v>
      </c>
      <c r="C8" s="2">
        <v>73</v>
      </c>
      <c r="D8" s="2">
        <v>240</v>
      </c>
      <c r="E8" s="2">
        <v>16</v>
      </c>
      <c r="F8" s="2"/>
      <c r="G8" s="2">
        <v>199</v>
      </c>
      <c r="H8" s="2">
        <v>5</v>
      </c>
      <c r="I8" s="2"/>
      <c r="J8" s="2">
        <v>85</v>
      </c>
      <c r="K8" s="2">
        <v>25</v>
      </c>
      <c r="L8" s="2">
        <v>1</v>
      </c>
      <c r="M8" s="2">
        <v>1</v>
      </c>
      <c r="N8" s="2">
        <v>79</v>
      </c>
      <c r="O8" s="2">
        <v>46</v>
      </c>
      <c r="P8" s="6">
        <f t="shared" si="0"/>
        <v>773</v>
      </c>
      <c r="Q8" s="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7" t="s">
        <v>234</v>
      </c>
      <c r="B9" s="2"/>
      <c r="C9" s="2">
        <v>4</v>
      </c>
      <c r="D9" s="2">
        <v>8</v>
      </c>
      <c r="E9" s="2"/>
      <c r="F9" s="2">
        <v>51</v>
      </c>
      <c r="G9" s="2"/>
      <c r="H9" s="2">
        <v>344</v>
      </c>
      <c r="I9" s="2"/>
      <c r="J9" s="2"/>
      <c r="K9" s="2">
        <v>16</v>
      </c>
      <c r="L9" s="2">
        <v>7</v>
      </c>
      <c r="M9" s="2"/>
      <c r="N9" s="2"/>
      <c r="O9" s="2"/>
      <c r="P9" s="6">
        <f t="shared" si="0"/>
        <v>430</v>
      </c>
      <c r="Q9" s="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22" t="s">
        <v>68</v>
      </c>
      <c r="B10" s="2"/>
      <c r="C10" s="2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>
        <f t="shared" si="0"/>
        <v>0</v>
      </c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22" t="s">
        <v>76</v>
      </c>
      <c r="B11" s="2">
        <v>5</v>
      </c>
      <c r="C11" s="2">
        <v>4</v>
      </c>
      <c r="D11" s="2">
        <v>43</v>
      </c>
      <c r="E11" s="2"/>
      <c r="F11" s="2">
        <v>29</v>
      </c>
      <c r="G11" s="2">
        <v>106</v>
      </c>
      <c r="H11" s="2"/>
      <c r="I11" s="2"/>
      <c r="J11" s="2">
        <v>2</v>
      </c>
      <c r="K11" s="2">
        <v>1</v>
      </c>
      <c r="L11" s="2"/>
      <c r="M11" s="2"/>
      <c r="N11" s="2"/>
      <c r="O11" s="2">
        <v>5</v>
      </c>
      <c r="P11" s="6">
        <f t="shared" si="0"/>
        <v>195</v>
      </c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 customHeight="1">
      <c r="A12" s="22" t="s">
        <v>95</v>
      </c>
      <c r="B12" s="2"/>
      <c r="C12" s="2">
        <v>27</v>
      </c>
      <c r="D12" s="2">
        <v>21</v>
      </c>
      <c r="E12" s="2"/>
      <c r="F12" s="2"/>
      <c r="G12" s="2">
        <v>86</v>
      </c>
      <c r="H12" s="2">
        <v>6</v>
      </c>
      <c r="I12" s="2"/>
      <c r="J12" s="2">
        <v>24</v>
      </c>
      <c r="K12" s="2">
        <v>16</v>
      </c>
      <c r="L12" s="2">
        <v>4</v>
      </c>
      <c r="M12" s="2"/>
      <c r="N12" s="2">
        <v>10</v>
      </c>
      <c r="O12" s="2">
        <v>5</v>
      </c>
      <c r="P12" s="6">
        <f t="shared" si="0"/>
        <v>199</v>
      </c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 customHeight="1">
      <c r="A13" s="7" t="s">
        <v>75</v>
      </c>
      <c r="B13" s="2"/>
      <c r="C13" s="2">
        <v>19</v>
      </c>
      <c r="D13" s="2">
        <v>37</v>
      </c>
      <c r="E13" s="2"/>
      <c r="F13" s="2"/>
      <c r="G13" s="2">
        <v>112</v>
      </c>
      <c r="H13" s="2"/>
      <c r="I13" s="2"/>
      <c r="J13" s="2">
        <v>11</v>
      </c>
      <c r="K13" s="2">
        <v>1</v>
      </c>
      <c r="L13" s="2"/>
      <c r="M13" s="2"/>
      <c r="N13" s="2"/>
      <c r="O13" s="2">
        <v>0</v>
      </c>
      <c r="P13" s="6">
        <f t="shared" si="0"/>
        <v>180</v>
      </c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 customHeight="1">
      <c r="A14" s="7" t="s">
        <v>31</v>
      </c>
      <c r="B14" s="2"/>
      <c r="C14" s="2">
        <v>5</v>
      </c>
      <c r="D14" s="2">
        <v>37</v>
      </c>
      <c r="E14" s="2">
        <v>9</v>
      </c>
      <c r="F14" s="2"/>
      <c r="G14" s="2">
        <v>94</v>
      </c>
      <c r="H14" s="2">
        <v>24</v>
      </c>
      <c r="I14" s="2">
        <v>5</v>
      </c>
      <c r="J14" s="2">
        <v>22</v>
      </c>
      <c r="K14" s="2">
        <v>1</v>
      </c>
      <c r="L14" s="2">
        <v>2</v>
      </c>
      <c r="M14" s="2">
        <v>26</v>
      </c>
      <c r="N14" s="2">
        <v>18</v>
      </c>
      <c r="O14" s="2">
        <v>14</v>
      </c>
      <c r="P14" s="6">
        <f t="shared" si="0"/>
        <v>257</v>
      </c>
      <c r="Q14" s="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 customHeight="1">
      <c r="A15" s="7" t="s">
        <v>69</v>
      </c>
      <c r="B15" s="2">
        <v>27</v>
      </c>
      <c r="C15" s="2">
        <v>49</v>
      </c>
      <c r="D15" s="2">
        <v>214</v>
      </c>
      <c r="E15" s="2">
        <v>92</v>
      </c>
      <c r="F15" s="2">
        <v>16</v>
      </c>
      <c r="G15" s="2">
        <v>456</v>
      </c>
      <c r="H15" s="2">
        <v>96</v>
      </c>
      <c r="I15" s="2">
        <v>15</v>
      </c>
      <c r="J15" s="2">
        <v>189</v>
      </c>
      <c r="K15" s="2">
        <v>40</v>
      </c>
      <c r="L15" s="2">
        <v>24</v>
      </c>
      <c r="M15" s="2">
        <v>31</v>
      </c>
      <c r="N15" s="2">
        <v>112</v>
      </c>
      <c r="O15" s="2">
        <v>60</v>
      </c>
      <c r="P15" s="6">
        <f t="shared" si="0"/>
        <v>1421</v>
      </c>
      <c r="Q15" s="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 customHeight="1">
      <c r="A16" s="7" t="s">
        <v>70</v>
      </c>
      <c r="B16" s="2"/>
      <c r="C16" s="2">
        <v>113</v>
      </c>
      <c r="D16" s="2">
        <v>189</v>
      </c>
      <c r="E16" s="2"/>
      <c r="F16" s="2">
        <v>41</v>
      </c>
      <c r="G16" s="2">
        <v>152</v>
      </c>
      <c r="H16" s="2">
        <v>71</v>
      </c>
      <c r="I16" s="2">
        <v>11</v>
      </c>
      <c r="J16" s="2">
        <v>80</v>
      </c>
      <c r="K16" s="2">
        <v>23</v>
      </c>
      <c r="L16" s="2">
        <v>6</v>
      </c>
      <c r="M16" s="2">
        <v>22</v>
      </c>
      <c r="N16" s="2">
        <v>116</v>
      </c>
      <c r="O16" s="2">
        <v>28</v>
      </c>
      <c r="P16" s="6">
        <f t="shared" si="0"/>
        <v>852</v>
      </c>
      <c r="Q16" s="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 customHeight="1">
      <c r="A17" s="7" t="s">
        <v>72</v>
      </c>
      <c r="B17" s="6"/>
      <c r="C17" s="6">
        <v>49</v>
      </c>
      <c r="D17" s="6">
        <v>163</v>
      </c>
      <c r="E17" s="6">
        <v>16</v>
      </c>
      <c r="F17" s="6">
        <v>17</v>
      </c>
      <c r="G17" s="6">
        <v>265</v>
      </c>
      <c r="H17" s="6"/>
      <c r="I17" s="6"/>
      <c r="J17" s="6">
        <v>51</v>
      </c>
      <c r="K17" s="6">
        <v>39</v>
      </c>
      <c r="L17" s="6">
        <v>6</v>
      </c>
      <c r="M17" s="6"/>
      <c r="N17" s="6">
        <v>49</v>
      </c>
      <c r="O17" s="6">
        <v>74</v>
      </c>
      <c r="P17" s="6">
        <f t="shared" ref="P17" si="1">SUM(P6:P16)</f>
        <v>4376</v>
      </c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 customHeight="1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 customHeight="1">
      <c r="A19" s="1" t="s">
        <v>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 customHeight="1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 customHeight="1">
      <c r="A21" s="1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 customHeight="1">
      <c r="A22" s="1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21" customFormat="1" ht="47.25" customHeight="1" thickTop="1">
      <c r="A24" s="18"/>
      <c r="B24" s="19" t="s">
        <v>214</v>
      </c>
      <c r="C24" s="19" t="s">
        <v>215</v>
      </c>
      <c r="D24" s="19" t="s">
        <v>216</v>
      </c>
      <c r="E24" s="19" t="s">
        <v>217</v>
      </c>
      <c r="F24" s="19" t="s">
        <v>218</v>
      </c>
      <c r="G24" s="19" t="s">
        <v>219</v>
      </c>
      <c r="H24" s="19" t="s">
        <v>13</v>
      </c>
      <c r="I24" s="19" t="s">
        <v>220</v>
      </c>
      <c r="J24" s="19" t="s">
        <v>2</v>
      </c>
      <c r="K24" s="19" t="s">
        <v>129</v>
      </c>
      <c r="L24" s="19" t="s">
        <v>3</v>
      </c>
      <c r="M24" s="19" t="s">
        <v>4</v>
      </c>
      <c r="N24" s="19" t="s">
        <v>172</v>
      </c>
      <c r="O24" s="19" t="s">
        <v>157</v>
      </c>
      <c r="P24" s="20" t="s">
        <v>5</v>
      </c>
    </row>
    <row r="25" spans="1:256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 customHeight="1">
      <c r="A26" s="7" t="s">
        <v>221</v>
      </c>
      <c r="B26" s="2"/>
      <c r="C26" s="2">
        <v>75</v>
      </c>
      <c r="D26" s="2"/>
      <c r="E26" s="2"/>
      <c r="F26" s="2">
        <v>42</v>
      </c>
      <c r="G26" s="2"/>
      <c r="H26" s="2"/>
      <c r="I26" s="2"/>
      <c r="J26" s="2"/>
      <c r="K26" s="2"/>
      <c r="L26" s="2"/>
      <c r="M26" s="2"/>
      <c r="N26" s="2">
        <v>44</v>
      </c>
      <c r="O26" s="2"/>
      <c r="P26" s="6">
        <f t="shared" ref="P26:P42" si="2">SUM(B26:O26)</f>
        <v>161</v>
      </c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 customHeight="1">
      <c r="A27" s="7" t="s">
        <v>232</v>
      </c>
      <c r="B27" s="2"/>
      <c r="C27" s="2"/>
      <c r="D27" s="2"/>
      <c r="E27" s="2"/>
      <c r="F27" s="2">
        <v>31</v>
      </c>
      <c r="G27" s="2"/>
      <c r="H27" s="2"/>
      <c r="I27" s="2"/>
      <c r="J27" s="2"/>
      <c r="K27" s="2"/>
      <c r="L27" s="2"/>
      <c r="M27" s="2"/>
      <c r="N27" s="2">
        <v>13</v>
      </c>
      <c r="O27" s="2"/>
      <c r="P27" s="6">
        <f t="shared" si="2"/>
        <v>44</v>
      </c>
      <c r="Q27" s="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 customHeight="1">
      <c r="A28" s="7" t="s">
        <v>222</v>
      </c>
      <c r="B28" s="2"/>
      <c r="C28" s="2">
        <v>77</v>
      </c>
      <c r="D28" s="2"/>
      <c r="E28" s="2"/>
      <c r="F28" s="2">
        <v>17</v>
      </c>
      <c r="G28" s="2"/>
      <c r="H28" s="2"/>
      <c r="I28" s="2"/>
      <c r="J28" s="2"/>
      <c r="K28" s="2"/>
      <c r="L28" s="2"/>
      <c r="M28" s="2">
        <v>11</v>
      </c>
      <c r="N28" s="2"/>
      <c r="O28" s="2"/>
      <c r="P28" s="6">
        <f t="shared" si="2"/>
        <v>105</v>
      </c>
      <c r="Q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 customHeight="1">
      <c r="A29" s="7" t="s">
        <v>223</v>
      </c>
      <c r="B29" s="2"/>
      <c r="C29" s="2">
        <v>27</v>
      </c>
      <c r="D29" s="2">
        <v>10</v>
      </c>
      <c r="E29" s="2"/>
      <c r="F29" s="2">
        <v>83</v>
      </c>
      <c r="G29" s="2"/>
      <c r="H29" s="2"/>
      <c r="I29" s="2"/>
      <c r="J29" s="2"/>
      <c r="K29" s="2"/>
      <c r="L29" s="2"/>
      <c r="M29" s="2">
        <v>10</v>
      </c>
      <c r="N29" s="2">
        <v>0</v>
      </c>
      <c r="O29" s="2"/>
      <c r="P29" s="6">
        <f t="shared" si="2"/>
        <v>130</v>
      </c>
      <c r="Q29" s="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 customHeight="1">
      <c r="A30" s="7" t="s">
        <v>224</v>
      </c>
      <c r="B30" s="2"/>
      <c r="C30" s="2"/>
      <c r="D30" s="2"/>
      <c r="E30" s="2"/>
      <c r="F30" s="2">
        <v>14</v>
      </c>
      <c r="G30" s="2"/>
      <c r="H30" s="2"/>
      <c r="I30" s="2"/>
      <c r="J30" s="2"/>
      <c r="K30" s="2"/>
      <c r="L30" s="2"/>
      <c r="M30" s="2"/>
      <c r="N30" s="2">
        <v>11</v>
      </c>
      <c r="O30" s="2"/>
      <c r="P30" s="6">
        <f t="shared" si="2"/>
        <v>25</v>
      </c>
      <c r="Q30" s="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 customHeight="1">
      <c r="A31" s="7" t="s">
        <v>225</v>
      </c>
      <c r="B31" s="2">
        <v>15</v>
      </c>
      <c r="C31" s="2">
        <v>196</v>
      </c>
      <c r="D31" s="2"/>
      <c r="E31" s="2"/>
      <c r="F31" s="2">
        <v>100</v>
      </c>
      <c r="G31" s="2"/>
      <c r="H31" s="2"/>
      <c r="I31" s="2">
        <v>33</v>
      </c>
      <c r="J31" s="2"/>
      <c r="K31" s="2"/>
      <c r="L31" s="2"/>
      <c r="M31" s="2"/>
      <c r="N31" s="2"/>
      <c r="O31" s="2"/>
      <c r="P31" s="6">
        <f t="shared" si="2"/>
        <v>344</v>
      </c>
      <c r="Q31" s="6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 customHeight="1">
      <c r="A32" s="7" t="s">
        <v>226</v>
      </c>
      <c r="B32" s="2">
        <v>23</v>
      </c>
      <c r="C32" s="2">
        <v>407</v>
      </c>
      <c r="D32" s="2">
        <v>28</v>
      </c>
      <c r="E32" s="2"/>
      <c r="F32" s="2">
        <v>760</v>
      </c>
      <c r="G32" s="2"/>
      <c r="H32" s="2"/>
      <c r="I32" s="2">
        <v>21</v>
      </c>
      <c r="J32" s="2"/>
      <c r="K32" s="2"/>
      <c r="L32" s="2">
        <v>7</v>
      </c>
      <c r="M32" s="2">
        <v>42</v>
      </c>
      <c r="N32" s="2">
        <v>132</v>
      </c>
      <c r="O32" s="2"/>
      <c r="P32" s="6">
        <f t="shared" si="2"/>
        <v>1420</v>
      </c>
      <c r="Q32" s="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 customHeight="1">
      <c r="A33" s="7" t="s">
        <v>8</v>
      </c>
      <c r="B33" s="2"/>
      <c r="C33" s="2">
        <v>75</v>
      </c>
      <c r="D33" s="2"/>
      <c r="E33" s="2"/>
      <c r="F33" s="2">
        <v>46</v>
      </c>
      <c r="G33" s="2"/>
      <c r="H33" s="2"/>
      <c r="I33" s="2">
        <v>102</v>
      </c>
      <c r="J33" s="2"/>
      <c r="K33" s="2"/>
      <c r="L33" s="2"/>
      <c r="M33" s="2"/>
      <c r="N33" s="2"/>
      <c r="O33" s="2"/>
      <c r="P33" s="6">
        <f t="shared" si="2"/>
        <v>223</v>
      </c>
      <c r="Q33" s="6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 customHeight="1">
      <c r="A34" s="1" t="s">
        <v>235</v>
      </c>
      <c r="B34" s="2">
        <v>8</v>
      </c>
      <c r="C34" s="2">
        <v>43</v>
      </c>
      <c r="D34" s="2"/>
      <c r="E34" s="2"/>
      <c r="F34" s="2">
        <v>243</v>
      </c>
      <c r="G34" s="2"/>
      <c r="H34" s="2"/>
      <c r="I34" s="2"/>
      <c r="J34" s="2"/>
      <c r="K34" s="2"/>
      <c r="L34" s="2"/>
      <c r="M34" s="2">
        <v>4</v>
      </c>
      <c r="N34" s="2"/>
      <c r="O34" s="2"/>
      <c r="P34" s="6">
        <f t="shared" si="2"/>
        <v>298</v>
      </c>
      <c r="Q34" s="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 customHeight="1">
      <c r="A35" s="7" t="s">
        <v>227</v>
      </c>
      <c r="B35" s="2"/>
      <c r="C35" s="2">
        <v>92</v>
      </c>
      <c r="D35" s="2">
        <v>3</v>
      </c>
      <c r="E35" s="2"/>
      <c r="F35" s="2">
        <v>50</v>
      </c>
      <c r="G35" s="2"/>
      <c r="H35" s="2"/>
      <c r="I35" s="2">
        <v>1</v>
      </c>
      <c r="J35" s="2"/>
      <c r="K35" s="2"/>
      <c r="L35" s="2"/>
      <c r="M35" s="2">
        <v>52</v>
      </c>
      <c r="N35" s="2"/>
      <c r="O35" s="2"/>
      <c r="P35" s="6">
        <f t="shared" si="2"/>
        <v>198</v>
      </c>
      <c r="Q35" s="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 customHeight="1">
      <c r="A36" s="7" t="s">
        <v>228</v>
      </c>
      <c r="B36" s="2"/>
      <c r="C36" s="2">
        <v>174</v>
      </c>
      <c r="D36" s="2"/>
      <c r="E36" s="2"/>
      <c r="F36" s="2">
        <v>69</v>
      </c>
      <c r="G36" s="2"/>
      <c r="H36" s="2"/>
      <c r="I36" s="2">
        <v>44</v>
      </c>
      <c r="J36" s="2"/>
      <c r="K36" s="2"/>
      <c r="L36" s="2"/>
      <c r="M36" s="2"/>
      <c r="N36" s="2"/>
      <c r="O36" s="2"/>
      <c r="P36" s="6">
        <f t="shared" si="2"/>
        <v>287</v>
      </c>
      <c r="Q36" s="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 customHeight="1">
      <c r="A37" s="1" t="s">
        <v>233</v>
      </c>
      <c r="B37" s="2">
        <v>30</v>
      </c>
      <c r="C37" s="2">
        <v>202</v>
      </c>
      <c r="D37" s="2">
        <v>11</v>
      </c>
      <c r="E37" s="2"/>
      <c r="F37" s="2">
        <v>53</v>
      </c>
      <c r="G37" s="2">
        <v>3</v>
      </c>
      <c r="H37" s="2">
        <v>22</v>
      </c>
      <c r="I37" s="2">
        <v>262</v>
      </c>
      <c r="J37" s="2">
        <v>26</v>
      </c>
      <c r="K37" s="2">
        <v>4</v>
      </c>
      <c r="L37" s="2">
        <v>26</v>
      </c>
      <c r="M37" s="2">
        <v>75</v>
      </c>
      <c r="N37" s="2">
        <v>17</v>
      </c>
      <c r="O37" s="2"/>
      <c r="P37" s="6">
        <f t="shared" si="2"/>
        <v>731</v>
      </c>
      <c r="Q37" s="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 customHeight="1">
      <c r="A38" s="7" t="s">
        <v>236</v>
      </c>
      <c r="B38" s="2"/>
      <c r="C38" s="2">
        <v>15</v>
      </c>
      <c r="D38" s="2"/>
      <c r="E38" s="2"/>
      <c r="F38" s="2">
        <v>177</v>
      </c>
      <c r="G38" s="2"/>
      <c r="H38" s="2"/>
      <c r="I38" s="2"/>
      <c r="J38" s="2"/>
      <c r="K38" s="2"/>
      <c r="L38" s="2"/>
      <c r="M38" s="2"/>
      <c r="N38" s="2"/>
      <c r="O38" s="2"/>
      <c r="P38" s="6">
        <f t="shared" si="2"/>
        <v>192</v>
      </c>
      <c r="Q38" s="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 customHeight="1">
      <c r="A39" s="7" t="s">
        <v>229</v>
      </c>
      <c r="B39" s="2"/>
      <c r="C39" s="2">
        <v>11</v>
      </c>
      <c r="D39" s="2"/>
      <c r="E39" s="2"/>
      <c r="F39" s="2">
        <v>12</v>
      </c>
      <c r="G39" s="2"/>
      <c r="H39" s="2"/>
      <c r="I39" s="2"/>
      <c r="J39" s="2"/>
      <c r="K39" s="2"/>
      <c r="L39" s="2"/>
      <c r="M39" s="2"/>
      <c r="N39" s="2"/>
      <c r="O39" s="2"/>
      <c r="P39" s="6">
        <f t="shared" si="2"/>
        <v>23</v>
      </c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 customHeight="1">
      <c r="A40" s="7" t="s">
        <v>9</v>
      </c>
      <c r="B40" s="2">
        <v>66</v>
      </c>
      <c r="C40" s="2">
        <v>407</v>
      </c>
      <c r="D40" s="2"/>
      <c r="E40" s="2">
        <v>94</v>
      </c>
      <c r="F40" s="2">
        <v>14</v>
      </c>
      <c r="G40" s="2">
        <v>151</v>
      </c>
      <c r="H40" s="2">
        <v>17</v>
      </c>
      <c r="I40" s="2">
        <v>96</v>
      </c>
      <c r="J40" s="2">
        <v>83</v>
      </c>
      <c r="K40" s="2">
        <v>16</v>
      </c>
      <c r="L40" s="2">
        <v>114</v>
      </c>
      <c r="M40" s="2">
        <v>166</v>
      </c>
      <c r="N40" s="2">
        <v>80</v>
      </c>
      <c r="O40" s="2"/>
      <c r="P40" s="6">
        <f t="shared" si="2"/>
        <v>1304</v>
      </c>
      <c r="Q40" s="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 customHeight="1">
      <c r="A41" s="7" t="s">
        <v>230</v>
      </c>
      <c r="B41" s="2">
        <v>37</v>
      </c>
      <c r="C41" s="2">
        <v>3548</v>
      </c>
      <c r="D41" s="2">
        <v>62</v>
      </c>
      <c r="E41" s="2">
        <v>14</v>
      </c>
      <c r="F41" s="2">
        <v>294</v>
      </c>
      <c r="G41" s="2"/>
      <c r="H41" s="2"/>
      <c r="I41" s="2">
        <v>166</v>
      </c>
      <c r="J41" s="2">
        <v>44</v>
      </c>
      <c r="K41" s="2"/>
      <c r="L41" s="2">
        <v>21</v>
      </c>
      <c r="M41" s="2">
        <v>301</v>
      </c>
      <c r="N41" s="2">
        <v>743</v>
      </c>
      <c r="O41" s="2"/>
      <c r="P41" s="6">
        <f t="shared" si="2"/>
        <v>5230</v>
      </c>
      <c r="Q41" s="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 customHeight="1">
      <c r="A42" s="7" t="s">
        <v>231</v>
      </c>
      <c r="B42" s="2"/>
      <c r="C42" s="2">
        <v>165</v>
      </c>
      <c r="D42" s="2"/>
      <c r="E42" s="2"/>
      <c r="F42" s="2">
        <v>536</v>
      </c>
      <c r="G42" s="2"/>
      <c r="H42" s="2"/>
      <c r="I42" s="2"/>
      <c r="J42" s="2"/>
      <c r="K42" s="2"/>
      <c r="L42" s="2"/>
      <c r="M42" s="2"/>
      <c r="N42" s="2"/>
      <c r="O42" s="2"/>
      <c r="P42" s="6">
        <f t="shared" si="2"/>
        <v>701</v>
      </c>
      <c r="Q42" s="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 customHeight="1">
      <c r="A43" s="7" t="s">
        <v>6</v>
      </c>
      <c r="B43" s="6">
        <f>SUM(B26:B42)</f>
        <v>179</v>
      </c>
      <c r="C43" s="6">
        <f t="shared" ref="C43:P43" si="3">SUM(C26:C42)</f>
        <v>5514</v>
      </c>
      <c r="D43" s="6">
        <f t="shared" si="3"/>
        <v>114</v>
      </c>
      <c r="E43" s="6">
        <f t="shared" si="3"/>
        <v>108</v>
      </c>
      <c r="F43" s="6">
        <f t="shared" si="3"/>
        <v>2541</v>
      </c>
      <c r="G43" s="6">
        <f t="shared" si="3"/>
        <v>154</v>
      </c>
      <c r="H43" s="6">
        <f t="shared" si="3"/>
        <v>39</v>
      </c>
      <c r="I43" s="6">
        <f t="shared" si="3"/>
        <v>725</v>
      </c>
      <c r="J43" s="6">
        <f t="shared" si="3"/>
        <v>153</v>
      </c>
      <c r="K43" s="6">
        <f>SUM(K26:K42)</f>
        <v>20</v>
      </c>
      <c r="L43" s="6">
        <f>SUM(L26:L42)</f>
        <v>168</v>
      </c>
      <c r="M43" s="6">
        <f t="shared" si="3"/>
        <v>661</v>
      </c>
      <c r="N43" s="6">
        <f t="shared" si="3"/>
        <v>1040</v>
      </c>
      <c r="O43" s="6">
        <f t="shared" si="3"/>
        <v>0</v>
      </c>
      <c r="P43" s="6">
        <f t="shared" si="3"/>
        <v>11416</v>
      </c>
      <c r="Q43" s="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 customHeight="1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 customHeight="1" thickBot="1">
      <c r="A45" s="7" t="s">
        <v>10</v>
      </c>
      <c r="B45" s="6">
        <f t="shared" ref="B45:P45" si="4">SUM(B17+B43)</f>
        <v>179</v>
      </c>
      <c r="C45" s="6">
        <f t="shared" si="4"/>
        <v>5563</v>
      </c>
      <c r="D45" s="23">
        <f t="shared" si="4"/>
        <v>277</v>
      </c>
      <c r="E45" s="6">
        <f t="shared" si="4"/>
        <v>124</v>
      </c>
      <c r="F45" s="6">
        <f t="shared" si="4"/>
        <v>2558</v>
      </c>
      <c r="G45" s="6">
        <f t="shared" si="4"/>
        <v>419</v>
      </c>
      <c r="H45" s="6">
        <f t="shared" si="4"/>
        <v>39</v>
      </c>
      <c r="I45" s="6">
        <f t="shared" si="4"/>
        <v>725</v>
      </c>
      <c r="J45" s="6">
        <f t="shared" si="4"/>
        <v>204</v>
      </c>
      <c r="K45" s="6">
        <f t="shared" si="4"/>
        <v>59</v>
      </c>
      <c r="L45" s="6">
        <f t="shared" si="4"/>
        <v>174</v>
      </c>
      <c r="M45" s="6">
        <f t="shared" si="4"/>
        <v>661</v>
      </c>
      <c r="N45" s="6">
        <f t="shared" si="4"/>
        <v>1089</v>
      </c>
      <c r="O45" s="6">
        <f t="shared" si="4"/>
        <v>74</v>
      </c>
      <c r="P45" s="6">
        <f t="shared" si="4"/>
        <v>15792</v>
      </c>
      <c r="Q45" s="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 customHeight="1" thickTop="1">
      <c r="A46" s="8" t="s">
        <v>7</v>
      </c>
      <c r="B46" s="4"/>
      <c r="C46" s="4"/>
      <c r="D46" s="9"/>
      <c r="E46" s="4"/>
      <c r="F46" s="10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 customHeight="1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</sheetData>
  <phoneticPr fontId="2" type="noConversion"/>
  <pageMargins left="0.64" right="0.5" top="1" bottom="0.5" header="0.5" footer="0.5"/>
  <pageSetup scale="84" orientation="landscape" r:id="rId1"/>
  <headerFooter alignWithMargins="0"/>
  <rowBreaks count="1" manualBreakCount="1">
    <brk id="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9"/>
  <sheetViews>
    <sheetView workbookViewId="0">
      <selection activeCell="D6" sqref="D6"/>
    </sheetView>
  </sheetViews>
  <sheetFormatPr defaultRowHeight="15"/>
  <cols>
    <col min="1" max="16384" width="9" style="11"/>
  </cols>
  <sheetData>
    <row r="1" spans="1:3">
      <c r="A1" s="12" t="s">
        <v>116</v>
      </c>
      <c r="B1" s="12" t="s">
        <v>117</v>
      </c>
      <c r="C1" s="12" t="s">
        <v>118</v>
      </c>
    </row>
    <row r="2" spans="1:3">
      <c r="A2" s="12" t="s">
        <v>119</v>
      </c>
      <c r="B2" s="12" t="s">
        <v>120</v>
      </c>
      <c r="C2" s="12" t="s">
        <v>121</v>
      </c>
    </row>
    <row r="3" spans="1:3">
      <c r="A3" s="12" t="s">
        <v>122</v>
      </c>
      <c r="B3" s="12" t="s">
        <v>123</v>
      </c>
      <c r="C3" s="12" t="s">
        <v>4</v>
      </c>
    </row>
    <row r="4" spans="1:3">
      <c r="A4" s="12" t="s">
        <v>124</v>
      </c>
      <c r="B4" s="12" t="s">
        <v>125</v>
      </c>
      <c r="C4" s="12" t="s">
        <v>126</v>
      </c>
    </row>
    <row r="5" spans="1:3">
      <c r="A5" s="12" t="s">
        <v>127</v>
      </c>
      <c r="B5" s="12" t="s">
        <v>128</v>
      </c>
      <c r="C5" s="12" t="s">
        <v>129</v>
      </c>
    </row>
    <row r="6" spans="1:3">
      <c r="A6" s="12" t="s">
        <v>130</v>
      </c>
      <c r="B6" s="12" t="s">
        <v>131</v>
      </c>
      <c r="C6" s="12" t="s">
        <v>0</v>
      </c>
    </row>
    <row r="7" spans="1:3">
      <c r="A7" s="12" t="s">
        <v>132</v>
      </c>
      <c r="B7" s="12" t="s">
        <v>133</v>
      </c>
      <c r="C7" s="12" t="s">
        <v>134</v>
      </c>
    </row>
    <row r="8" spans="1:3">
      <c r="A8" s="12" t="s">
        <v>135</v>
      </c>
      <c r="B8" s="12" t="s">
        <v>136</v>
      </c>
      <c r="C8" s="12" t="s">
        <v>134</v>
      </c>
    </row>
    <row r="9" spans="1:3">
      <c r="A9" s="12" t="s">
        <v>137</v>
      </c>
      <c r="B9" s="12" t="s">
        <v>138</v>
      </c>
      <c r="C9" s="12" t="s">
        <v>139</v>
      </c>
    </row>
    <row r="10" spans="1:3">
      <c r="A10" s="12" t="s">
        <v>140</v>
      </c>
      <c r="B10" s="12" t="s">
        <v>141</v>
      </c>
      <c r="C10" s="12" t="s">
        <v>1</v>
      </c>
    </row>
    <row r="11" spans="1:3">
      <c r="A11" s="12" t="s">
        <v>142</v>
      </c>
      <c r="B11" s="12" t="s">
        <v>143</v>
      </c>
      <c r="C11" s="12" t="s">
        <v>13</v>
      </c>
    </row>
    <row r="12" spans="1:3">
      <c r="A12" s="12" t="s">
        <v>144</v>
      </c>
      <c r="B12" s="12" t="s">
        <v>145</v>
      </c>
      <c r="C12" s="12" t="s">
        <v>13</v>
      </c>
    </row>
    <row r="13" spans="1:3">
      <c r="A13" s="12" t="s">
        <v>146</v>
      </c>
      <c r="B13" s="12" t="s">
        <v>147</v>
      </c>
      <c r="C13" s="12" t="s">
        <v>126</v>
      </c>
    </row>
    <row r="14" spans="1:3">
      <c r="A14" s="12" t="s">
        <v>148</v>
      </c>
      <c r="B14" s="12" t="s">
        <v>149</v>
      </c>
      <c r="C14" s="12" t="s">
        <v>4</v>
      </c>
    </row>
    <row r="15" spans="1:3">
      <c r="A15" s="12" t="s">
        <v>150</v>
      </c>
      <c r="B15" s="12" t="s">
        <v>151</v>
      </c>
      <c r="C15" s="12" t="s">
        <v>152</v>
      </c>
    </row>
    <row r="16" spans="1:3">
      <c r="A16" s="12" t="s">
        <v>153</v>
      </c>
      <c r="B16" s="12" t="s">
        <v>154</v>
      </c>
      <c r="C16" s="12" t="s">
        <v>2</v>
      </c>
    </row>
    <row r="17" spans="1:3">
      <c r="A17" s="12" t="s">
        <v>155</v>
      </c>
      <c r="B17" s="12" t="s">
        <v>156</v>
      </c>
      <c r="C17" s="12" t="s">
        <v>157</v>
      </c>
    </row>
    <row r="18" spans="1:3">
      <c r="A18" s="12" t="s">
        <v>158</v>
      </c>
      <c r="B18" s="12" t="s">
        <v>159</v>
      </c>
      <c r="C18" s="12" t="s">
        <v>4</v>
      </c>
    </row>
    <row r="19" spans="1:3">
      <c r="A19" s="12" t="s">
        <v>160</v>
      </c>
      <c r="B19" s="12" t="s">
        <v>161</v>
      </c>
      <c r="C19" s="12" t="s">
        <v>126</v>
      </c>
    </row>
    <row r="20" spans="1:3">
      <c r="A20" s="12" t="s">
        <v>162</v>
      </c>
      <c r="B20" s="12" t="s">
        <v>163</v>
      </c>
      <c r="C20" s="12" t="s">
        <v>4</v>
      </c>
    </row>
    <row r="21" spans="1:3">
      <c r="A21" s="12" t="s">
        <v>164</v>
      </c>
      <c r="B21" s="12" t="s">
        <v>165</v>
      </c>
      <c r="C21" s="12" t="s">
        <v>3</v>
      </c>
    </row>
    <row r="22" spans="1:3">
      <c r="A22" s="12" t="s">
        <v>166</v>
      </c>
      <c r="B22" s="12" t="s">
        <v>167</v>
      </c>
      <c r="C22" s="12" t="s">
        <v>126</v>
      </c>
    </row>
    <row r="23" spans="1:3">
      <c r="A23" s="12" t="s">
        <v>168</v>
      </c>
      <c r="B23" s="12" t="s">
        <v>169</v>
      </c>
      <c r="C23" s="12" t="s">
        <v>129</v>
      </c>
    </row>
    <row r="24" spans="1:3">
      <c r="A24" s="12" t="s">
        <v>170</v>
      </c>
      <c r="B24" s="12" t="s">
        <v>171</v>
      </c>
      <c r="C24" s="12" t="s">
        <v>172</v>
      </c>
    </row>
    <row r="25" spans="1:3">
      <c r="A25" s="12" t="s">
        <v>173</v>
      </c>
      <c r="B25" s="12" t="s">
        <v>174</v>
      </c>
      <c r="C25" s="12" t="s">
        <v>126</v>
      </c>
    </row>
    <row r="26" spans="1:3">
      <c r="A26" s="12" t="s">
        <v>175</v>
      </c>
      <c r="B26" s="12" t="s">
        <v>176</v>
      </c>
      <c r="C26" s="12" t="s">
        <v>129</v>
      </c>
    </row>
    <row r="27" spans="1:3">
      <c r="A27" s="12" t="s">
        <v>177</v>
      </c>
      <c r="B27" s="12" t="s">
        <v>178</v>
      </c>
      <c r="C27" s="12" t="s">
        <v>157</v>
      </c>
    </row>
    <row r="28" spans="1:3">
      <c r="A28" s="12" t="s">
        <v>179</v>
      </c>
      <c r="B28" s="12" t="s">
        <v>180</v>
      </c>
      <c r="C28" s="12" t="s">
        <v>172</v>
      </c>
    </row>
    <row r="29" spans="1:3">
      <c r="A29" s="12" t="s">
        <v>181</v>
      </c>
      <c r="B29" s="12" t="s">
        <v>182</v>
      </c>
      <c r="C29" s="12" t="s">
        <v>4</v>
      </c>
    </row>
    <row r="30" spans="1:3">
      <c r="A30" s="12" t="s">
        <v>183</v>
      </c>
      <c r="B30" s="12" t="s">
        <v>184</v>
      </c>
      <c r="C30" s="12" t="s">
        <v>172</v>
      </c>
    </row>
    <row r="31" spans="1:3">
      <c r="A31" s="12" t="s">
        <v>185</v>
      </c>
      <c r="B31" s="12" t="s">
        <v>186</v>
      </c>
      <c r="C31" s="12" t="s">
        <v>157</v>
      </c>
    </row>
    <row r="32" spans="1:3">
      <c r="A32" s="12" t="s">
        <v>187</v>
      </c>
      <c r="B32" s="12" t="s">
        <v>188</v>
      </c>
      <c r="C32" s="12" t="s">
        <v>126</v>
      </c>
    </row>
    <row r="33" spans="1:3">
      <c r="A33" s="12" t="s">
        <v>189</v>
      </c>
      <c r="B33" s="12" t="s">
        <v>190</v>
      </c>
      <c r="C33" s="12" t="s">
        <v>4</v>
      </c>
    </row>
    <row r="34" spans="1:3">
      <c r="A34" s="12" t="s">
        <v>191</v>
      </c>
      <c r="B34" s="12" t="s">
        <v>192</v>
      </c>
      <c r="C34" s="12" t="s">
        <v>126</v>
      </c>
    </row>
    <row r="35" spans="1:3">
      <c r="A35" s="12" t="s">
        <v>193</v>
      </c>
      <c r="B35" s="12" t="s">
        <v>194</v>
      </c>
      <c r="C35" s="12" t="s">
        <v>4</v>
      </c>
    </row>
    <row r="36" spans="1:3">
      <c r="A36" s="12" t="s">
        <v>195</v>
      </c>
      <c r="B36" s="12" t="s">
        <v>196</v>
      </c>
      <c r="C36" s="12" t="s">
        <v>4</v>
      </c>
    </row>
    <row r="37" spans="1:3">
      <c r="A37" s="12" t="s">
        <v>197</v>
      </c>
      <c r="B37" s="12" t="s">
        <v>198</v>
      </c>
      <c r="C37" s="12" t="s">
        <v>4</v>
      </c>
    </row>
    <row r="38" spans="1:3">
      <c r="A38" s="12" t="s">
        <v>199</v>
      </c>
      <c r="B38" s="12" t="s">
        <v>200</v>
      </c>
      <c r="C38" s="12" t="s">
        <v>4</v>
      </c>
    </row>
    <row r="39" spans="1:3">
      <c r="A39" s="12"/>
      <c r="B39" s="12"/>
      <c r="C39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92"/>
  <sheetViews>
    <sheetView workbookViewId="0">
      <selection activeCell="D18" sqref="D18"/>
    </sheetView>
  </sheetViews>
  <sheetFormatPr defaultRowHeight="15"/>
  <cols>
    <col min="1" max="16384" width="9" style="11"/>
  </cols>
  <sheetData>
    <row r="1" spans="1:5">
      <c r="A1" s="11" t="s">
        <v>16</v>
      </c>
      <c r="B1" s="11" t="s">
        <v>17</v>
      </c>
      <c r="C1" s="11" t="s">
        <v>18</v>
      </c>
      <c r="D1" s="11" t="s">
        <v>19</v>
      </c>
      <c r="E1" s="11" t="s">
        <v>20</v>
      </c>
    </row>
    <row r="2" spans="1:5">
      <c r="A2" s="11">
        <v>176600</v>
      </c>
      <c r="B2" s="11" t="s">
        <v>21</v>
      </c>
      <c r="C2" s="11">
        <v>2008</v>
      </c>
      <c r="D2" s="11" t="s">
        <v>22</v>
      </c>
      <c r="E2" s="11" t="s">
        <v>21</v>
      </c>
    </row>
    <row r="3" spans="1:5">
      <c r="A3" s="11">
        <v>176619</v>
      </c>
      <c r="B3" s="11" t="s">
        <v>23</v>
      </c>
      <c r="C3" s="11">
        <v>2008</v>
      </c>
      <c r="D3" s="11" t="s">
        <v>22</v>
      </c>
      <c r="E3" s="11" t="s">
        <v>23</v>
      </c>
    </row>
    <row r="4" spans="1:5">
      <c r="A4" s="11">
        <v>176628</v>
      </c>
      <c r="B4" s="11" t="s">
        <v>24</v>
      </c>
      <c r="C4" s="11">
        <v>2008</v>
      </c>
      <c r="D4" s="11" t="s">
        <v>22</v>
      </c>
      <c r="E4" s="11" t="s">
        <v>24</v>
      </c>
    </row>
    <row r="5" spans="1:5">
      <c r="A5" s="11">
        <v>176664</v>
      </c>
      <c r="B5" s="11" t="s">
        <v>25</v>
      </c>
      <c r="C5" s="11">
        <v>2008</v>
      </c>
      <c r="D5" s="11" t="s">
        <v>22</v>
      </c>
      <c r="E5" s="11" t="s">
        <v>25</v>
      </c>
    </row>
    <row r="6" spans="1:5">
      <c r="A6" s="11">
        <v>176770</v>
      </c>
      <c r="B6" s="11" t="s">
        <v>26</v>
      </c>
      <c r="C6" s="11">
        <v>2008</v>
      </c>
      <c r="D6" s="11" t="s">
        <v>22</v>
      </c>
      <c r="E6" s="11" t="s">
        <v>26</v>
      </c>
    </row>
    <row r="7" spans="1:5">
      <c r="A7" s="11">
        <v>176789</v>
      </c>
      <c r="B7" s="11" t="s">
        <v>27</v>
      </c>
      <c r="C7" s="11">
        <v>2008</v>
      </c>
      <c r="D7" s="11" t="s">
        <v>22</v>
      </c>
      <c r="E7" s="11" t="s">
        <v>27</v>
      </c>
    </row>
    <row r="8" spans="1:5">
      <c r="A8" s="11">
        <v>176910</v>
      </c>
      <c r="B8" s="11" t="s">
        <v>28</v>
      </c>
      <c r="C8" s="11">
        <v>2008</v>
      </c>
      <c r="D8" s="11" t="s">
        <v>22</v>
      </c>
      <c r="E8" s="11" t="s">
        <v>28</v>
      </c>
    </row>
    <row r="9" spans="1:5">
      <c r="A9" s="11">
        <v>176938</v>
      </c>
      <c r="B9" s="11" t="s">
        <v>29</v>
      </c>
      <c r="C9" s="11">
        <v>2008</v>
      </c>
      <c r="D9" s="11" t="s">
        <v>22</v>
      </c>
      <c r="E9" s="11" t="s">
        <v>29</v>
      </c>
    </row>
    <row r="10" spans="1:5">
      <c r="A10" s="11">
        <v>176947</v>
      </c>
      <c r="B10" s="11" t="s">
        <v>30</v>
      </c>
      <c r="C10" s="11">
        <v>2008</v>
      </c>
      <c r="D10" s="11" t="s">
        <v>22</v>
      </c>
      <c r="E10" s="11" t="s">
        <v>30</v>
      </c>
    </row>
    <row r="11" spans="1:5">
      <c r="A11" s="11">
        <v>176965</v>
      </c>
      <c r="B11" s="11" t="s">
        <v>31</v>
      </c>
      <c r="C11" s="11">
        <v>2008</v>
      </c>
      <c r="D11" s="11" t="s">
        <v>32</v>
      </c>
      <c r="E11" s="11" t="s">
        <v>31</v>
      </c>
    </row>
    <row r="12" spans="1:5">
      <c r="A12" s="11">
        <v>177065</v>
      </c>
      <c r="B12" s="11" t="s">
        <v>33</v>
      </c>
      <c r="C12" s="11">
        <v>2008</v>
      </c>
      <c r="D12" s="11" t="s">
        <v>22</v>
      </c>
      <c r="E12" s="11" t="s">
        <v>33</v>
      </c>
    </row>
    <row r="13" spans="1:5">
      <c r="A13" s="11">
        <v>177083</v>
      </c>
      <c r="B13" s="11" t="s">
        <v>34</v>
      </c>
      <c r="C13" s="11">
        <v>2008</v>
      </c>
      <c r="D13" s="11" t="s">
        <v>22</v>
      </c>
      <c r="E13" s="11" t="s">
        <v>34</v>
      </c>
    </row>
    <row r="14" spans="1:5">
      <c r="A14" s="11">
        <v>177092</v>
      </c>
      <c r="B14" s="11" t="s">
        <v>35</v>
      </c>
      <c r="C14" s="11">
        <v>2008</v>
      </c>
      <c r="D14" s="11" t="s">
        <v>22</v>
      </c>
      <c r="E14" s="11" t="s">
        <v>35</v>
      </c>
    </row>
    <row r="15" spans="1:5">
      <c r="A15" s="11">
        <v>177117</v>
      </c>
      <c r="B15" s="11" t="s">
        <v>36</v>
      </c>
      <c r="C15" s="11">
        <v>2008</v>
      </c>
      <c r="D15" s="11" t="s">
        <v>37</v>
      </c>
      <c r="E15" s="11" t="s">
        <v>36</v>
      </c>
    </row>
    <row r="16" spans="1:5">
      <c r="A16" s="11">
        <v>177126</v>
      </c>
      <c r="B16" s="11" t="s">
        <v>38</v>
      </c>
      <c r="C16" s="11">
        <v>2008</v>
      </c>
      <c r="D16" s="11" t="s">
        <v>22</v>
      </c>
      <c r="E16" s="11" t="s">
        <v>38</v>
      </c>
    </row>
    <row r="17" spans="1:5">
      <c r="A17" s="11">
        <v>177135</v>
      </c>
      <c r="B17" s="11" t="s">
        <v>39</v>
      </c>
      <c r="C17" s="11">
        <v>2008</v>
      </c>
      <c r="D17" s="11" t="s">
        <v>40</v>
      </c>
      <c r="E17" s="11" t="s">
        <v>39</v>
      </c>
    </row>
    <row r="18" spans="1:5">
      <c r="A18" s="11">
        <v>177144</v>
      </c>
      <c r="B18" s="11" t="s">
        <v>41</v>
      </c>
      <c r="C18" s="11">
        <v>2008</v>
      </c>
      <c r="D18" s="11" t="s">
        <v>22</v>
      </c>
      <c r="E18" s="11" t="s">
        <v>41</v>
      </c>
    </row>
    <row r="19" spans="1:5">
      <c r="A19" s="11">
        <v>177214</v>
      </c>
      <c r="B19" s="11" t="s">
        <v>42</v>
      </c>
      <c r="C19" s="11">
        <v>2008</v>
      </c>
      <c r="D19" s="11" t="s">
        <v>22</v>
      </c>
      <c r="E19" s="11" t="s">
        <v>42</v>
      </c>
    </row>
    <row r="20" spans="1:5">
      <c r="A20" s="11">
        <v>177250</v>
      </c>
      <c r="B20" s="11" t="s">
        <v>43</v>
      </c>
      <c r="C20" s="11">
        <v>2008</v>
      </c>
      <c r="D20" s="11" t="s">
        <v>40</v>
      </c>
      <c r="E20" s="11" t="s">
        <v>43</v>
      </c>
    </row>
    <row r="21" spans="1:5">
      <c r="A21" s="11">
        <v>177278</v>
      </c>
      <c r="B21" s="11" t="s">
        <v>44</v>
      </c>
      <c r="C21" s="11">
        <v>2008</v>
      </c>
      <c r="D21" s="11" t="s">
        <v>22</v>
      </c>
      <c r="E21" s="11" t="s">
        <v>44</v>
      </c>
    </row>
    <row r="22" spans="1:5">
      <c r="A22" s="11">
        <v>177339</v>
      </c>
      <c r="B22" s="11" t="s">
        <v>45</v>
      </c>
      <c r="C22" s="11">
        <v>2008</v>
      </c>
      <c r="D22" s="11" t="s">
        <v>22</v>
      </c>
      <c r="E22" s="11" t="s">
        <v>45</v>
      </c>
    </row>
    <row r="23" spans="1:5">
      <c r="A23" s="11">
        <v>177418</v>
      </c>
      <c r="B23" s="11" t="s">
        <v>46</v>
      </c>
      <c r="C23" s="11">
        <v>2008</v>
      </c>
      <c r="D23" s="11" t="s">
        <v>22</v>
      </c>
      <c r="E23" s="11" t="s">
        <v>46</v>
      </c>
    </row>
    <row r="24" spans="1:5">
      <c r="A24" s="11">
        <v>177427</v>
      </c>
      <c r="B24" s="11" t="s">
        <v>47</v>
      </c>
      <c r="C24" s="11">
        <v>2008</v>
      </c>
      <c r="D24" s="11" t="s">
        <v>22</v>
      </c>
      <c r="E24" s="11" t="s">
        <v>47</v>
      </c>
    </row>
    <row r="25" spans="1:5">
      <c r="A25" s="11">
        <v>177472</v>
      </c>
      <c r="B25" s="11" t="s">
        <v>48</v>
      </c>
      <c r="C25" s="11">
        <v>2008</v>
      </c>
      <c r="D25" s="11" t="s">
        <v>40</v>
      </c>
      <c r="E25" s="11" t="s">
        <v>48</v>
      </c>
    </row>
    <row r="26" spans="1:5">
      <c r="A26" s="11">
        <v>177542</v>
      </c>
      <c r="B26" s="11" t="s">
        <v>49</v>
      </c>
      <c r="C26" s="11">
        <v>2008</v>
      </c>
      <c r="D26" s="11" t="s">
        <v>22</v>
      </c>
      <c r="E26" s="11" t="s">
        <v>49</v>
      </c>
    </row>
    <row r="27" spans="1:5">
      <c r="A27" s="11">
        <v>177551</v>
      </c>
      <c r="B27" s="11" t="s">
        <v>50</v>
      </c>
      <c r="C27" s="11">
        <v>2008</v>
      </c>
      <c r="D27" s="11" t="s">
        <v>32</v>
      </c>
      <c r="E27" s="11" t="s">
        <v>50</v>
      </c>
    </row>
    <row r="28" spans="1:5">
      <c r="A28" s="11">
        <v>177676</v>
      </c>
      <c r="B28" s="11" t="s">
        <v>51</v>
      </c>
      <c r="C28" s="11">
        <v>2008</v>
      </c>
      <c r="D28" s="11" t="s">
        <v>40</v>
      </c>
      <c r="E28" s="11" t="s">
        <v>51</v>
      </c>
    </row>
    <row r="29" spans="1:5">
      <c r="A29" s="11">
        <v>177719</v>
      </c>
      <c r="B29" s="11" t="s">
        <v>52</v>
      </c>
      <c r="C29" s="11">
        <v>2008</v>
      </c>
      <c r="D29" s="11" t="s">
        <v>22</v>
      </c>
      <c r="E29" s="11" t="s">
        <v>52</v>
      </c>
    </row>
    <row r="30" spans="1:5">
      <c r="A30" s="11">
        <v>177746</v>
      </c>
      <c r="B30" s="11" t="s">
        <v>53</v>
      </c>
      <c r="C30" s="11">
        <v>2008</v>
      </c>
      <c r="D30" s="11" t="s">
        <v>22</v>
      </c>
      <c r="E30" s="11" t="s">
        <v>53</v>
      </c>
    </row>
    <row r="31" spans="1:5">
      <c r="A31" s="11">
        <v>177816</v>
      </c>
      <c r="B31" s="11" t="s">
        <v>54</v>
      </c>
      <c r="C31" s="11">
        <v>2008</v>
      </c>
      <c r="D31" s="11" t="s">
        <v>22</v>
      </c>
      <c r="E31" s="11" t="s">
        <v>54</v>
      </c>
    </row>
    <row r="32" spans="1:5">
      <c r="A32" s="11">
        <v>177834</v>
      </c>
      <c r="B32" s="11" t="s">
        <v>55</v>
      </c>
      <c r="C32" s="11">
        <v>2008</v>
      </c>
      <c r="D32" s="11" t="s">
        <v>22</v>
      </c>
      <c r="E32" s="11" t="s">
        <v>55</v>
      </c>
    </row>
    <row r="33" spans="1:5">
      <c r="A33" s="11">
        <v>177940</v>
      </c>
      <c r="B33" s="11" t="s">
        <v>56</v>
      </c>
      <c r="C33" s="11">
        <v>2008</v>
      </c>
      <c r="D33" s="11" t="s">
        <v>32</v>
      </c>
      <c r="E33" s="11" t="s">
        <v>56</v>
      </c>
    </row>
    <row r="34" spans="1:5">
      <c r="A34" s="11">
        <v>177968</v>
      </c>
      <c r="B34" s="11" t="s">
        <v>57</v>
      </c>
      <c r="C34" s="11">
        <v>2008</v>
      </c>
      <c r="D34" s="11" t="s">
        <v>22</v>
      </c>
      <c r="E34" s="11" t="s">
        <v>57</v>
      </c>
    </row>
    <row r="35" spans="1:5">
      <c r="A35" s="11">
        <v>177977</v>
      </c>
      <c r="B35" s="11" t="s">
        <v>58</v>
      </c>
      <c r="C35" s="11">
        <v>2008</v>
      </c>
      <c r="D35" s="11" t="s">
        <v>40</v>
      </c>
      <c r="E35" s="11" t="s">
        <v>58</v>
      </c>
    </row>
    <row r="36" spans="1:5">
      <c r="A36" s="11">
        <v>177986</v>
      </c>
      <c r="B36" s="11" t="s">
        <v>59</v>
      </c>
      <c r="C36" s="11">
        <v>2008</v>
      </c>
      <c r="D36" s="11" t="s">
        <v>22</v>
      </c>
      <c r="E36" s="11" t="s">
        <v>59</v>
      </c>
    </row>
    <row r="37" spans="1:5">
      <c r="A37" s="11">
        <v>177995</v>
      </c>
      <c r="B37" s="11" t="s">
        <v>60</v>
      </c>
      <c r="C37" s="11">
        <v>2008</v>
      </c>
      <c r="D37" s="11" t="s">
        <v>40</v>
      </c>
      <c r="E37" s="11" t="s">
        <v>60</v>
      </c>
    </row>
    <row r="38" spans="1:5">
      <c r="A38" s="11">
        <v>178022</v>
      </c>
      <c r="B38" s="11" t="s">
        <v>61</v>
      </c>
      <c r="C38" s="11">
        <v>2008</v>
      </c>
      <c r="D38" s="11" t="s">
        <v>40</v>
      </c>
      <c r="E38" s="11" t="s">
        <v>61</v>
      </c>
    </row>
    <row r="39" spans="1:5">
      <c r="A39" s="11">
        <v>178059</v>
      </c>
      <c r="B39" s="11" t="s">
        <v>62</v>
      </c>
      <c r="C39" s="11">
        <v>2008</v>
      </c>
      <c r="D39" s="11" t="s">
        <v>22</v>
      </c>
      <c r="E39" s="11" t="s">
        <v>62</v>
      </c>
    </row>
    <row r="40" spans="1:5">
      <c r="A40" s="11">
        <v>178208</v>
      </c>
      <c r="B40" s="11" t="s">
        <v>63</v>
      </c>
      <c r="C40" s="11">
        <v>2008</v>
      </c>
      <c r="D40" s="11" t="s">
        <v>22</v>
      </c>
      <c r="E40" s="11" t="s">
        <v>63</v>
      </c>
    </row>
    <row r="41" spans="1:5">
      <c r="A41" s="11">
        <v>178217</v>
      </c>
      <c r="B41" s="11" t="s">
        <v>64</v>
      </c>
      <c r="C41" s="11">
        <v>2008</v>
      </c>
      <c r="D41" s="11" t="s">
        <v>40</v>
      </c>
      <c r="E41" s="11" t="s">
        <v>64</v>
      </c>
    </row>
    <row r="42" spans="1:5">
      <c r="A42" s="11">
        <v>178244</v>
      </c>
      <c r="B42" s="11" t="s">
        <v>65</v>
      </c>
      <c r="C42" s="11">
        <v>2008</v>
      </c>
      <c r="D42" s="11" t="s">
        <v>22</v>
      </c>
      <c r="E42" s="11" t="s">
        <v>65</v>
      </c>
    </row>
    <row r="43" spans="1:5">
      <c r="A43" s="11">
        <v>178341</v>
      </c>
      <c r="B43" s="11" t="s">
        <v>66</v>
      </c>
      <c r="C43" s="11">
        <v>2008</v>
      </c>
      <c r="D43" s="11" t="s">
        <v>32</v>
      </c>
      <c r="E43" s="11" t="s">
        <v>66</v>
      </c>
    </row>
    <row r="44" spans="1:5">
      <c r="A44" s="11">
        <v>178369</v>
      </c>
      <c r="B44" s="11" t="s">
        <v>67</v>
      </c>
      <c r="C44" s="11">
        <v>2008</v>
      </c>
      <c r="D44" s="11" t="s">
        <v>22</v>
      </c>
      <c r="E44" s="11" t="s">
        <v>67</v>
      </c>
    </row>
    <row r="45" spans="1:5">
      <c r="A45" s="11">
        <v>178387</v>
      </c>
      <c r="B45" s="11" t="s">
        <v>68</v>
      </c>
      <c r="C45" s="11">
        <v>2008</v>
      </c>
      <c r="D45" s="11" t="s">
        <v>32</v>
      </c>
      <c r="E45" s="11" t="s">
        <v>68</v>
      </c>
    </row>
    <row r="46" spans="1:5">
      <c r="A46" s="11">
        <v>178396</v>
      </c>
      <c r="B46" s="11" t="s">
        <v>69</v>
      </c>
      <c r="C46" s="11">
        <v>2008</v>
      </c>
      <c r="D46" s="11" t="s">
        <v>32</v>
      </c>
      <c r="E46" s="11" t="s">
        <v>69</v>
      </c>
    </row>
    <row r="47" spans="1:5">
      <c r="A47" s="11">
        <v>178402</v>
      </c>
      <c r="B47" s="11" t="s">
        <v>70</v>
      </c>
      <c r="C47" s="11">
        <v>2008</v>
      </c>
      <c r="D47" s="11" t="s">
        <v>32</v>
      </c>
      <c r="E47" s="11" t="s">
        <v>70</v>
      </c>
    </row>
    <row r="48" spans="1:5">
      <c r="A48" s="11">
        <v>178411</v>
      </c>
      <c r="B48" s="11" t="s">
        <v>71</v>
      </c>
      <c r="C48" s="11">
        <v>2008</v>
      </c>
      <c r="D48" s="11" t="s">
        <v>32</v>
      </c>
      <c r="E48" s="11" t="s">
        <v>71</v>
      </c>
    </row>
    <row r="49" spans="1:5">
      <c r="A49" s="11">
        <v>178420</v>
      </c>
      <c r="B49" s="11" t="s">
        <v>72</v>
      </c>
      <c r="C49" s="11">
        <v>2008</v>
      </c>
      <c r="D49" s="11" t="s">
        <v>32</v>
      </c>
      <c r="E49" s="11" t="s">
        <v>72</v>
      </c>
    </row>
    <row r="50" spans="1:5">
      <c r="A50" s="11">
        <v>178448</v>
      </c>
      <c r="B50" s="11" t="s">
        <v>73</v>
      </c>
      <c r="C50" s="11">
        <v>2008</v>
      </c>
      <c r="D50" s="11" t="s">
        <v>40</v>
      </c>
      <c r="E50" s="11" t="s">
        <v>73</v>
      </c>
    </row>
    <row r="51" spans="1:5">
      <c r="A51" s="11">
        <v>178518</v>
      </c>
      <c r="B51" s="11" t="s">
        <v>74</v>
      </c>
      <c r="C51" s="11">
        <v>2008</v>
      </c>
      <c r="D51" s="11" t="s">
        <v>22</v>
      </c>
      <c r="E51" s="11" t="s">
        <v>74</v>
      </c>
    </row>
    <row r="52" spans="1:5">
      <c r="A52" s="11">
        <v>178615</v>
      </c>
      <c r="B52" s="11" t="s">
        <v>75</v>
      </c>
      <c r="C52" s="11">
        <v>2008</v>
      </c>
      <c r="D52" s="11" t="s">
        <v>32</v>
      </c>
      <c r="E52" s="11" t="s">
        <v>75</v>
      </c>
    </row>
    <row r="53" spans="1:5">
      <c r="A53" s="11">
        <v>178624</v>
      </c>
      <c r="B53" s="11" t="s">
        <v>76</v>
      </c>
      <c r="C53" s="11">
        <v>2008</v>
      </c>
      <c r="D53" s="11" t="s">
        <v>32</v>
      </c>
      <c r="E53" s="11" t="s">
        <v>76</v>
      </c>
    </row>
    <row r="54" spans="1:5">
      <c r="A54" s="11">
        <v>178679</v>
      </c>
      <c r="B54" s="11" t="s">
        <v>77</v>
      </c>
      <c r="C54" s="11">
        <v>2008</v>
      </c>
      <c r="D54" s="11" t="s">
        <v>22</v>
      </c>
      <c r="E54" s="11" t="s">
        <v>77</v>
      </c>
    </row>
    <row r="55" spans="1:5">
      <c r="A55" s="11">
        <v>178697</v>
      </c>
      <c r="B55" s="11" t="s">
        <v>78</v>
      </c>
      <c r="C55" s="11">
        <v>2008</v>
      </c>
      <c r="D55" s="11" t="s">
        <v>22</v>
      </c>
      <c r="E55" s="11" t="s">
        <v>78</v>
      </c>
    </row>
    <row r="56" spans="1:5">
      <c r="A56" s="11">
        <v>178721</v>
      </c>
      <c r="B56" s="11" t="s">
        <v>79</v>
      </c>
      <c r="C56" s="11">
        <v>2008</v>
      </c>
      <c r="D56" s="11" t="s">
        <v>22</v>
      </c>
      <c r="E56" s="11" t="s">
        <v>79</v>
      </c>
    </row>
    <row r="57" spans="1:5">
      <c r="A57" s="11">
        <v>178785</v>
      </c>
      <c r="B57" s="11" t="s">
        <v>80</v>
      </c>
      <c r="C57" s="11">
        <v>2008</v>
      </c>
      <c r="D57" s="11" t="s">
        <v>40</v>
      </c>
      <c r="E57" s="11" t="s">
        <v>80</v>
      </c>
    </row>
    <row r="58" spans="1:5">
      <c r="A58" s="11">
        <v>178891</v>
      </c>
      <c r="B58" s="11" t="s">
        <v>81</v>
      </c>
      <c r="C58" s="11">
        <v>2008</v>
      </c>
      <c r="D58" s="11" t="s">
        <v>22</v>
      </c>
      <c r="E58" s="11" t="s">
        <v>81</v>
      </c>
    </row>
    <row r="59" spans="1:5">
      <c r="A59" s="11">
        <v>179043</v>
      </c>
      <c r="B59" s="11" t="s">
        <v>82</v>
      </c>
      <c r="C59" s="11">
        <v>2008</v>
      </c>
      <c r="D59" s="11" t="s">
        <v>22</v>
      </c>
      <c r="E59" s="11" t="s">
        <v>82</v>
      </c>
    </row>
    <row r="60" spans="1:5">
      <c r="A60" s="11">
        <v>179113</v>
      </c>
      <c r="B60" s="11" t="s">
        <v>83</v>
      </c>
      <c r="C60" s="11">
        <v>2008</v>
      </c>
      <c r="D60" s="11" t="s">
        <v>40</v>
      </c>
      <c r="E60" s="11" t="s">
        <v>83</v>
      </c>
    </row>
    <row r="61" spans="1:5">
      <c r="A61" s="11">
        <v>179159</v>
      </c>
      <c r="B61" s="11" t="s">
        <v>84</v>
      </c>
      <c r="C61" s="11">
        <v>2008</v>
      </c>
      <c r="D61" s="11" t="s">
        <v>22</v>
      </c>
      <c r="E61" s="11" t="s">
        <v>84</v>
      </c>
    </row>
    <row r="62" spans="1:5">
      <c r="A62" s="11">
        <v>179256</v>
      </c>
      <c r="B62" s="11" t="s">
        <v>85</v>
      </c>
      <c r="C62" s="11">
        <v>2008</v>
      </c>
      <c r="D62" s="11" t="s">
        <v>22</v>
      </c>
      <c r="E62" s="11" t="s">
        <v>85</v>
      </c>
    </row>
    <row r="63" spans="1:5">
      <c r="A63" s="11">
        <v>179265</v>
      </c>
      <c r="B63" s="11" t="s">
        <v>86</v>
      </c>
      <c r="C63" s="11">
        <v>2008</v>
      </c>
      <c r="D63" s="11" t="s">
        <v>22</v>
      </c>
      <c r="E63" s="11" t="s">
        <v>86</v>
      </c>
    </row>
    <row r="64" spans="1:5">
      <c r="A64" s="11">
        <v>179292</v>
      </c>
      <c r="B64" s="11" t="s">
        <v>87</v>
      </c>
      <c r="C64" s="11">
        <v>2008</v>
      </c>
      <c r="D64" s="11" t="s">
        <v>40</v>
      </c>
      <c r="E64" s="11" t="s">
        <v>87</v>
      </c>
    </row>
    <row r="65" spans="1:5">
      <c r="A65" s="11">
        <v>179308</v>
      </c>
      <c r="B65" s="11" t="s">
        <v>88</v>
      </c>
      <c r="C65" s="11">
        <v>2008</v>
      </c>
      <c r="D65" s="11" t="s">
        <v>40</v>
      </c>
      <c r="E65" s="11" t="s">
        <v>88</v>
      </c>
    </row>
    <row r="66" spans="1:5">
      <c r="A66" s="11">
        <v>179317</v>
      </c>
      <c r="B66" s="11" t="s">
        <v>89</v>
      </c>
      <c r="C66" s="11">
        <v>2008</v>
      </c>
      <c r="D66" s="11" t="s">
        <v>22</v>
      </c>
      <c r="E66" s="11" t="s">
        <v>89</v>
      </c>
    </row>
    <row r="67" spans="1:5">
      <c r="A67" s="11">
        <v>179326</v>
      </c>
      <c r="B67" s="11" t="s">
        <v>90</v>
      </c>
      <c r="C67" s="11">
        <v>2008</v>
      </c>
      <c r="D67" s="11" t="s">
        <v>22</v>
      </c>
      <c r="E67" s="11" t="s">
        <v>90</v>
      </c>
    </row>
    <row r="68" spans="1:5">
      <c r="A68" s="11">
        <v>179344</v>
      </c>
      <c r="B68" s="11" t="s">
        <v>91</v>
      </c>
      <c r="C68" s="11">
        <v>2008</v>
      </c>
      <c r="D68" s="11" t="s">
        <v>40</v>
      </c>
      <c r="E68" s="11" t="s">
        <v>91</v>
      </c>
    </row>
    <row r="69" spans="1:5">
      <c r="A69" s="11">
        <v>179450</v>
      </c>
      <c r="B69" s="11" t="s">
        <v>92</v>
      </c>
      <c r="C69" s="11">
        <v>2008</v>
      </c>
      <c r="D69" s="11" t="s">
        <v>22</v>
      </c>
      <c r="E69" s="11" t="s">
        <v>92</v>
      </c>
    </row>
    <row r="70" spans="1:5">
      <c r="A70" s="11">
        <v>179539</v>
      </c>
      <c r="B70" s="11" t="s">
        <v>93</v>
      </c>
      <c r="C70" s="11">
        <v>2008</v>
      </c>
      <c r="D70" s="11" t="s">
        <v>40</v>
      </c>
      <c r="E70" s="11" t="s">
        <v>93</v>
      </c>
    </row>
    <row r="71" spans="1:5">
      <c r="A71" s="11">
        <v>179548</v>
      </c>
      <c r="B71" s="11" t="s">
        <v>94</v>
      </c>
      <c r="C71" s="11">
        <v>2008</v>
      </c>
      <c r="D71" s="11" t="s">
        <v>22</v>
      </c>
      <c r="E71" s="11" t="s">
        <v>94</v>
      </c>
    </row>
    <row r="72" spans="1:5">
      <c r="A72" s="11">
        <v>179557</v>
      </c>
      <c r="B72" s="11" t="s">
        <v>95</v>
      </c>
      <c r="C72" s="11">
        <v>2008</v>
      </c>
      <c r="D72" s="11" t="s">
        <v>32</v>
      </c>
      <c r="E72" s="11" t="s">
        <v>95</v>
      </c>
    </row>
    <row r="73" spans="1:5">
      <c r="A73" s="11">
        <v>179566</v>
      </c>
      <c r="B73" s="11" t="s">
        <v>96</v>
      </c>
      <c r="C73" s="11">
        <v>2008</v>
      </c>
      <c r="D73" s="11" t="s">
        <v>32</v>
      </c>
      <c r="E73" s="11" t="s">
        <v>96</v>
      </c>
    </row>
    <row r="74" spans="1:5">
      <c r="A74" s="11">
        <v>179645</v>
      </c>
      <c r="B74" s="11" t="s">
        <v>97</v>
      </c>
      <c r="C74" s="11">
        <v>2008</v>
      </c>
      <c r="D74" s="11" t="s">
        <v>40</v>
      </c>
      <c r="E74" s="11" t="s">
        <v>97</v>
      </c>
    </row>
    <row r="75" spans="1:5">
      <c r="A75" s="11">
        <v>179715</v>
      </c>
      <c r="B75" s="11" t="s">
        <v>98</v>
      </c>
      <c r="C75" s="11">
        <v>2008</v>
      </c>
      <c r="D75" s="11" t="s">
        <v>40</v>
      </c>
      <c r="E75" s="11" t="s">
        <v>98</v>
      </c>
    </row>
    <row r="76" spans="1:5">
      <c r="A76" s="11">
        <v>179812</v>
      </c>
      <c r="B76" s="11" t="s">
        <v>99</v>
      </c>
      <c r="C76" s="11">
        <v>2008</v>
      </c>
      <c r="D76" s="11" t="s">
        <v>22</v>
      </c>
      <c r="E76" s="11" t="s">
        <v>99</v>
      </c>
    </row>
    <row r="77" spans="1:5">
      <c r="A77" s="11">
        <v>179867</v>
      </c>
      <c r="B77" s="11" t="s">
        <v>100</v>
      </c>
      <c r="C77" s="11">
        <v>2008</v>
      </c>
      <c r="D77" s="11" t="s">
        <v>22</v>
      </c>
      <c r="E77" s="11" t="s">
        <v>100</v>
      </c>
    </row>
    <row r="78" spans="1:5">
      <c r="A78" s="11">
        <v>179894</v>
      </c>
      <c r="B78" s="11" t="s">
        <v>101</v>
      </c>
      <c r="C78" s="11">
        <v>2008</v>
      </c>
      <c r="D78" s="11" t="s">
        <v>22</v>
      </c>
      <c r="E78" s="11" t="s">
        <v>101</v>
      </c>
    </row>
    <row r="79" spans="1:5">
      <c r="A79" s="11">
        <v>179919</v>
      </c>
      <c r="B79" s="11" t="s">
        <v>102</v>
      </c>
      <c r="C79" s="11">
        <v>2008</v>
      </c>
      <c r="D79" s="11" t="s">
        <v>37</v>
      </c>
      <c r="E79" s="11" t="s">
        <v>102</v>
      </c>
    </row>
    <row r="80" spans="1:5">
      <c r="A80" s="11">
        <v>179946</v>
      </c>
      <c r="B80" s="11" t="s">
        <v>103</v>
      </c>
      <c r="C80" s="11">
        <v>2008</v>
      </c>
      <c r="D80" s="11" t="s">
        <v>22</v>
      </c>
      <c r="E80" s="11" t="s">
        <v>103</v>
      </c>
    </row>
    <row r="81" spans="1:5">
      <c r="A81" s="11">
        <v>179955</v>
      </c>
      <c r="B81" s="11" t="s">
        <v>104</v>
      </c>
      <c r="C81" s="11">
        <v>2008</v>
      </c>
      <c r="D81" s="11" t="s">
        <v>22</v>
      </c>
      <c r="E81" s="11" t="s">
        <v>104</v>
      </c>
    </row>
    <row r="82" spans="1:5">
      <c r="A82" s="11">
        <v>179964</v>
      </c>
      <c r="B82" s="11" t="s">
        <v>105</v>
      </c>
      <c r="C82" s="11">
        <v>2008</v>
      </c>
      <c r="D82" s="11" t="s">
        <v>22</v>
      </c>
      <c r="E82" s="11" t="s">
        <v>105</v>
      </c>
    </row>
    <row r="83" spans="1:5">
      <c r="A83" s="11">
        <v>262031</v>
      </c>
      <c r="B83" s="11" t="s">
        <v>106</v>
      </c>
      <c r="C83" s="11">
        <v>2008</v>
      </c>
      <c r="D83" s="11" t="s">
        <v>40</v>
      </c>
      <c r="E83" s="11" t="s">
        <v>106</v>
      </c>
    </row>
    <row r="84" spans="1:5">
      <c r="A84" s="11">
        <v>417734</v>
      </c>
      <c r="B84" s="11" t="s">
        <v>107</v>
      </c>
      <c r="C84" s="11">
        <v>2008</v>
      </c>
      <c r="D84" s="11" t="s">
        <v>37</v>
      </c>
      <c r="E84" s="11" t="s">
        <v>107</v>
      </c>
    </row>
    <row r="85" spans="1:5">
      <c r="A85" s="11">
        <v>417752</v>
      </c>
      <c r="B85" s="11" t="s">
        <v>108</v>
      </c>
      <c r="C85" s="11">
        <v>2008</v>
      </c>
      <c r="D85" s="11" t="s">
        <v>22</v>
      </c>
      <c r="E85" s="11" t="s">
        <v>108</v>
      </c>
    </row>
    <row r="86" spans="1:5">
      <c r="A86" s="11">
        <v>440253</v>
      </c>
      <c r="B86" s="11" t="s">
        <v>109</v>
      </c>
      <c r="C86" s="11">
        <v>2008</v>
      </c>
      <c r="D86" s="11" t="s">
        <v>22</v>
      </c>
      <c r="E86" s="11" t="s">
        <v>109</v>
      </c>
    </row>
    <row r="87" spans="1:5">
      <c r="A87" s="11">
        <v>440305</v>
      </c>
      <c r="B87" s="11" t="s">
        <v>110</v>
      </c>
      <c r="C87" s="11">
        <v>2008</v>
      </c>
      <c r="D87" s="11" t="s">
        <v>40</v>
      </c>
      <c r="E87" s="11" t="s">
        <v>110</v>
      </c>
    </row>
    <row r="88" spans="1:5">
      <c r="A88" s="11">
        <v>441487</v>
      </c>
      <c r="B88" s="11" t="s">
        <v>111</v>
      </c>
      <c r="C88" s="11">
        <v>2008</v>
      </c>
      <c r="D88" s="11" t="s">
        <v>37</v>
      </c>
      <c r="E88" s="11" t="s">
        <v>111</v>
      </c>
    </row>
    <row r="89" spans="1:5">
      <c r="A89" s="11">
        <v>442000</v>
      </c>
      <c r="B89" s="11" t="s">
        <v>112</v>
      </c>
      <c r="C89" s="11">
        <v>2008</v>
      </c>
      <c r="D89" s="11" t="s">
        <v>40</v>
      </c>
      <c r="E89" s="11" t="s">
        <v>112</v>
      </c>
    </row>
    <row r="90" spans="1:5">
      <c r="A90" s="11">
        <v>445267</v>
      </c>
      <c r="B90" s="11" t="s">
        <v>113</v>
      </c>
      <c r="C90" s="11">
        <v>2008</v>
      </c>
      <c r="D90" s="11" t="s">
        <v>22</v>
      </c>
      <c r="E90" s="11" t="s">
        <v>113</v>
      </c>
    </row>
    <row r="91" spans="1:5">
      <c r="A91" s="11">
        <v>450137</v>
      </c>
      <c r="B91" s="11" t="s">
        <v>114</v>
      </c>
      <c r="C91" s="11">
        <v>2008</v>
      </c>
      <c r="D91" s="11" t="s">
        <v>40</v>
      </c>
      <c r="E91" s="11" t="s">
        <v>114</v>
      </c>
    </row>
    <row r="92" spans="1:5">
      <c r="A92" s="11">
        <v>455099</v>
      </c>
      <c r="B92" s="11" t="s">
        <v>115</v>
      </c>
      <c r="C92" s="11">
        <v>2008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2"/>
  <sheetViews>
    <sheetView workbookViewId="0">
      <selection activeCell="B31" sqref="B31"/>
    </sheetView>
  </sheetViews>
  <sheetFormatPr defaultRowHeight="15.75"/>
  <cols>
    <col min="1" max="1" width="55.5" bestFit="1" customWidth="1"/>
    <col min="2" max="2" width="32.75" customWidth="1"/>
    <col min="3" max="3" width="10.5" bestFit="1" customWidth="1"/>
    <col min="4" max="4" width="20.5" bestFit="1" customWidth="1"/>
    <col min="5" max="5" width="21.75" bestFit="1" customWidth="1"/>
    <col min="6" max="6" width="12.75" bestFit="1" customWidth="1"/>
    <col min="7" max="7" width="24.375" bestFit="1" customWidth="1"/>
    <col min="8" max="8" width="22" bestFit="1" customWidth="1"/>
    <col min="10" max="10" width="20.125" bestFit="1" customWidth="1"/>
    <col min="11" max="11" width="7" customWidth="1"/>
    <col min="12" max="12" width="7.875" customWidth="1"/>
    <col min="13" max="13" width="18.625" bestFit="1" customWidth="1"/>
    <col min="14" max="14" width="18.75" bestFit="1" customWidth="1"/>
    <col min="15" max="15" width="11" bestFit="1" customWidth="1"/>
  </cols>
  <sheetData>
    <row r="1" spans="1:15">
      <c r="A1" s="16" t="s">
        <v>209</v>
      </c>
      <c r="B1" t="s">
        <v>22</v>
      </c>
    </row>
    <row r="3" spans="1:15">
      <c r="A3" s="16" t="s">
        <v>213</v>
      </c>
      <c r="B3" s="16" t="s">
        <v>210</v>
      </c>
    </row>
    <row r="4" spans="1:15">
      <c r="A4" s="16" t="s">
        <v>212</v>
      </c>
      <c r="B4" t="s">
        <v>126</v>
      </c>
      <c r="C4" t="s">
        <v>0</v>
      </c>
      <c r="D4" t="s">
        <v>134</v>
      </c>
      <c r="E4" t="s">
        <v>139</v>
      </c>
      <c r="F4" t="s">
        <v>1</v>
      </c>
      <c r="G4" t="s">
        <v>13</v>
      </c>
      <c r="H4" t="s">
        <v>152</v>
      </c>
      <c r="I4" t="s">
        <v>2</v>
      </c>
      <c r="J4" t="s">
        <v>129</v>
      </c>
      <c r="K4" t="s">
        <v>3</v>
      </c>
      <c r="L4" t="s">
        <v>4</v>
      </c>
      <c r="M4" t="s">
        <v>172</v>
      </c>
      <c r="N4" t="s">
        <v>157</v>
      </c>
      <c r="O4" t="s">
        <v>211</v>
      </c>
    </row>
    <row r="5" spans="1:15">
      <c r="A5" s="17" t="s">
        <v>24</v>
      </c>
      <c r="B5" s="15"/>
      <c r="C5" s="15">
        <v>75</v>
      </c>
      <c r="D5" s="15"/>
      <c r="E5" s="15"/>
      <c r="F5" s="15">
        <v>42</v>
      </c>
      <c r="G5" s="15"/>
      <c r="H5" s="15"/>
      <c r="I5" s="15"/>
      <c r="J5" s="15"/>
      <c r="K5" s="15"/>
      <c r="L5" s="15"/>
      <c r="M5" s="15"/>
      <c r="N5" s="15">
        <v>44</v>
      </c>
      <c r="O5" s="15">
        <v>161</v>
      </c>
    </row>
    <row r="6" spans="1:15">
      <c r="A6" s="17" t="s">
        <v>113</v>
      </c>
      <c r="B6" s="15"/>
      <c r="C6" s="15"/>
      <c r="D6" s="15"/>
      <c r="E6" s="15"/>
      <c r="F6" s="15">
        <v>31</v>
      </c>
      <c r="G6" s="15"/>
      <c r="H6" s="15"/>
      <c r="I6" s="15"/>
      <c r="J6" s="15"/>
      <c r="K6" s="15"/>
      <c r="L6" s="15"/>
      <c r="M6" s="15"/>
      <c r="N6" s="15">
        <v>13</v>
      </c>
      <c r="O6" s="15">
        <v>44</v>
      </c>
    </row>
    <row r="7" spans="1:15">
      <c r="A7" s="17" t="s">
        <v>33</v>
      </c>
      <c r="B7" s="15"/>
      <c r="C7" s="15">
        <v>77</v>
      </c>
      <c r="D7" s="15"/>
      <c r="E7" s="15"/>
      <c r="F7" s="15">
        <v>17</v>
      </c>
      <c r="G7" s="15"/>
      <c r="H7" s="15"/>
      <c r="I7" s="15"/>
      <c r="J7" s="15"/>
      <c r="K7" s="15"/>
      <c r="L7" s="15"/>
      <c r="M7" s="15">
        <v>11</v>
      </c>
      <c r="N7" s="15"/>
      <c r="O7" s="15">
        <v>105</v>
      </c>
    </row>
    <row r="8" spans="1:15">
      <c r="A8" s="17" t="s">
        <v>42</v>
      </c>
      <c r="B8" s="15"/>
      <c r="C8" s="15">
        <v>27</v>
      </c>
      <c r="D8" s="15">
        <v>10</v>
      </c>
      <c r="E8" s="15"/>
      <c r="F8" s="15">
        <v>83</v>
      </c>
      <c r="G8" s="15"/>
      <c r="H8" s="15"/>
      <c r="I8" s="15"/>
      <c r="J8" s="15"/>
      <c r="K8" s="15"/>
      <c r="L8" s="15"/>
      <c r="M8" s="15">
        <v>10</v>
      </c>
      <c r="N8" s="15">
        <v>0</v>
      </c>
      <c r="O8" s="15">
        <v>130</v>
      </c>
    </row>
    <row r="9" spans="1:15">
      <c r="A9" s="17" t="s">
        <v>45</v>
      </c>
      <c r="B9" s="15"/>
      <c r="C9" s="15"/>
      <c r="D9" s="15"/>
      <c r="E9" s="15"/>
      <c r="F9" s="15">
        <v>14</v>
      </c>
      <c r="G9" s="15"/>
      <c r="H9" s="15"/>
      <c r="I9" s="15"/>
      <c r="J9" s="15"/>
      <c r="K9" s="15"/>
      <c r="L9" s="15"/>
      <c r="M9" s="15"/>
      <c r="N9" s="15">
        <v>11</v>
      </c>
      <c r="O9" s="15">
        <v>25</v>
      </c>
    </row>
    <row r="10" spans="1:15">
      <c r="A10" s="17" t="s">
        <v>46</v>
      </c>
      <c r="B10" s="15">
        <v>15</v>
      </c>
      <c r="C10" s="15">
        <v>196</v>
      </c>
      <c r="D10" s="15"/>
      <c r="E10" s="15"/>
      <c r="F10" s="15">
        <v>100</v>
      </c>
      <c r="G10" s="15"/>
      <c r="H10" s="15"/>
      <c r="I10" s="15">
        <v>33</v>
      </c>
      <c r="J10" s="15"/>
      <c r="K10" s="15"/>
      <c r="L10" s="15"/>
      <c r="M10" s="15"/>
      <c r="N10" s="15"/>
      <c r="O10" s="15">
        <v>344</v>
      </c>
    </row>
    <row r="11" spans="1:15">
      <c r="A11" s="17" t="s">
        <v>57</v>
      </c>
      <c r="B11" s="15">
        <v>23</v>
      </c>
      <c r="C11" s="15">
        <v>407</v>
      </c>
      <c r="D11" s="15">
        <v>28</v>
      </c>
      <c r="E11" s="15"/>
      <c r="F11" s="15">
        <v>760</v>
      </c>
      <c r="G11" s="15"/>
      <c r="H11" s="15"/>
      <c r="I11" s="15">
        <v>21</v>
      </c>
      <c r="J11" s="15"/>
      <c r="K11" s="15"/>
      <c r="L11" s="15">
        <v>7</v>
      </c>
      <c r="M11" s="15">
        <v>42</v>
      </c>
      <c r="N11" s="15">
        <v>132</v>
      </c>
      <c r="O11" s="15">
        <v>1420</v>
      </c>
    </row>
    <row r="12" spans="1:15">
      <c r="A12" s="17" t="s">
        <v>62</v>
      </c>
      <c r="B12" s="15"/>
      <c r="C12" s="15">
        <v>75</v>
      </c>
      <c r="D12" s="15"/>
      <c r="E12" s="15"/>
      <c r="F12" s="15">
        <v>46</v>
      </c>
      <c r="G12" s="15"/>
      <c r="H12" s="15"/>
      <c r="I12" s="15">
        <v>102</v>
      </c>
      <c r="J12" s="15"/>
      <c r="K12" s="15"/>
      <c r="L12" s="15"/>
      <c r="M12" s="15"/>
      <c r="N12" s="15"/>
      <c r="O12" s="15">
        <v>223</v>
      </c>
    </row>
    <row r="13" spans="1:15">
      <c r="A13" s="17" t="s">
        <v>65</v>
      </c>
      <c r="B13" s="15">
        <v>8</v>
      </c>
      <c r="C13" s="15">
        <v>43</v>
      </c>
      <c r="D13" s="15"/>
      <c r="E13" s="15"/>
      <c r="F13" s="15">
        <v>243</v>
      </c>
      <c r="G13" s="15"/>
      <c r="H13" s="15"/>
      <c r="I13" s="15"/>
      <c r="J13" s="15"/>
      <c r="K13" s="15"/>
      <c r="L13" s="15"/>
      <c r="M13" s="15">
        <v>4</v>
      </c>
      <c r="N13" s="15"/>
      <c r="O13" s="15">
        <v>298</v>
      </c>
    </row>
    <row r="14" spans="1:15">
      <c r="A14" s="17" t="s">
        <v>79</v>
      </c>
      <c r="B14" s="15"/>
      <c r="C14" s="15">
        <v>92</v>
      </c>
      <c r="D14" s="15">
        <v>3</v>
      </c>
      <c r="E14" s="15"/>
      <c r="F14" s="15">
        <v>50</v>
      </c>
      <c r="G14" s="15"/>
      <c r="H14" s="15"/>
      <c r="I14" s="15">
        <v>1</v>
      </c>
      <c r="J14" s="15"/>
      <c r="K14" s="15"/>
      <c r="L14" s="15"/>
      <c r="M14" s="15">
        <v>52</v>
      </c>
      <c r="N14" s="15"/>
      <c r="O14" s="15">
        <v>198</v>
      </c>
    </row>
    <row r="15" spans="1:15">
      <c r="A15" s="17" t="s">
        <v>82</v>
      </c>
      <c r="B15" s="15"/>
      <c r="C15" s="15">
        <v>174</v>
      </c>
      <c r="D15" s="15"/>
      <c r="E15" s="15"/>
      <c r="F15" s="15">
        <v>69</v>
      </c>
      <c r="G15" s="15"/>
      <c r="H15" s="15"/>
      <c r="I15" s="15">
        <v>44</v>
      </c>
      <c r="J15" s="15"/>
      <c r="K15" s="15"/>
      <c r="L15" s="15"/>
      <c r="M15" s="15"/>
      <c r="N15" s="15"/>
      <c r="O15" s="15">
        <v>287</v>
      </c>
    </row>
    <row r="16" spans="1:15">
      <c r="A16" s="17" t="s">
        <v>84</v>
      </c>
      <c r="B16" s="15">
        <v>30</v>
      </c>
      <c r="C16" s="15">
        <v>202</v>
      </c>
      <c r="D16" s="15">
        <v>11</v>
      </c>
      <c r="E16" s="15"/>
      <c r="F16" s="15">
        <v>53</v>
      </c>
      <c r="G16" s="15">
        <v>3</v>
      </c>
      <c r="H16" s="15">
        <v>22</v>
      </c>
      <c r="I16" s="15">
        <v>262</v>
      </c>
      <c r="J16" s="15">
        <v>26</v>
      </c>
      <c r="K16" s="15">
        <v>4</v>
      </c>
      <c r="L16" s="15">
        <v>26</v>
      </c>
      <c r="M16" s="15">
        <v>75</v>
      </c>
      <c r="N16" s="15">
        <v>17</v>
      </c>
      <c r="O16" s="15">
        <v>731</v>
      </c>
    </row>
    <row r="17" spans="1:15">
      <c r="A17" s="17" t="s">
        <v>90</v>
      </c>
      <c r="B17" s="15"/>
      <c r="C17" s="15">
        <v>15</v>
      </c>
      <c r="D17" s="15"/>
      <c r="E17" s="15"/>
      <c r="F17" s="15">
        <v>177</v>
      </c>
      <c r="G17" s="15"/>
      <c r="H17" s="15"/>
      <c r="I17" s="15"/>
      <c r="J17" s="15"/>
      <c r="K17" s="15"/>
      <c r="L17" s="15"/>
      <c r="M17" s="15"/>
      <c r="N17" s="15"/>
      <c r="O17" s="15">
        <v>192</v>
      </c>
    </row>
    <row r="18" spans="1:15">
      <c r="A18" s="17" t="s">
        <v>94</v>
      </c>
      <c r="B18" s="15"/>
      <c r="C18" s="15">
        <v>11</v>
      </c>
      <c r="D18" s="15"/>
      <c r="E18" s="15"/>
      <c r="F18" s="15">
        <v>12</v>
      </c>
      <c r="G18" s="15"/>
      <c r="H18" s="15"/>
      <c r="I18" s="15"/>
      <c r="J18" s="15"/>
      <c r="K18" s="15"/>
      <c r="L18" s="15"/>
      <c r="M18" s="15"/>
      <c r="N18" s="15"/>
      <c r="O18" s="15">
        <v>23</v>
      </c>
    </row>
    <row r="19" spans="1:15">
      <c r="A19" s="17" t="s">
        <v>100</v>
      </c>
      <c r="B19" s="15">
        <v>66</v>
      </c>
      <c r="C19" s="15">
        <v>407</v>
      </c>
      <c r="D19" s="15"/>
      <c r="E19" s="15">
        <v>94</v>
      </c>
      <c r="F19" s="15">
        <v>14</v>
      </c>
      <c r="G19" s="15">
        <v>151</v>
      </c>
      <c r="H19" s="15">
        <v>17</v>
      </c>
      <c r="I19" s="15">
        <v>96</v>
      </c>
      <c r="J19" s="15">
        <v>83</v>
      </c>
      <c r="K19" s="15">
        <v>16</v>
      </c>
      <c r="L19" s="15">
        <v>114</v>
      </c>
      <c r="M19" s="15">
        <v>166</v>
      </c>
      <c r="N19" s="15">
        <v>80</v>
      </c>
      <c r="O19" s="15">
        <v>1304</v>
      </c>
    </row>
    <row r="20" spans="1:15">
      <c r="A20" s="17" t="s">
        <v>101</v>
      </c>
      <c r="B20" s="15">
        <v>37</v>
      </c>
      <c r="C20" s="15">
        <v>3548</v>
      </c>
      <c r="D20" s="15">
        <v>62</v>
      </c>
      <c r="E20" s="15">
        <v>14</v>
      </c>
      <c r="F20" s="15">
        <v>294</v>
      </c>
      <c r="G20" s="15"/>
      <c r="H20" s="15"/>
      <c r="I20" s="15">
        <v>166</v>
      </c>
      <c r="J20" s="15">
        <v>44</v>
      </c>
      <c r="K20" s="15"/>
      <c r="L20" s="15">
        <v>21</v>
      </c>
      <c r="M20" s="15">
        <v>301</v>
      </c>
      <c r="N20" s="15">
        <v>743</v>
      </c>
      <c r="O20" s="15">
        <v>5230</v>
      </c>
    </row>
    <row r="21" spans="1:15">
      <c r="A21" s="17" t="s">
        <v>105</v>
      </c>
      <c r="B21" s="15"/>
      <c r="C21" s="15">
        <v>165</v>
      </c>
      <c r="D21" s="15"/>
      <c r="E21" s="15"/>
      <c r="F21" s="15">
        <v>536</v>
      </c>
      <c r="G21" s="15"/>
      <c r="H21" s="15"/>
      <c r="I21" s="15"/>
      <c r="J21" s="15"/>
      <c r="K21" s="15"/>
      <c r="L21" s="15"/>
      <c r="M21" s="15"/>
      <c r="N21" s="15"/>
      <c r="O21" s="15">
        <v>701</v>
      </c>
    </row>
    <row r="22" spans="1:15">
      <c r="A22" s="17" t="s">
        <v>211</v>
      </c>
      <c r="B22" s="15">
        <v>179</v>
      </c>
      <c r="C22" s="15">
        <v>5514</v>
      </c>
      <c r="D22" s="15">
        <v>114</v>
      </c>
      <c r="E22" s="15">
        <v>108</v>
      </c>
      <c r="F22" s="15">
        <v>2541</v>
      </c>
      <c r="G22" s="15">
        <v>154</v>
      </c>
      <c r="H22" s="15">
        <v>39</v>
      </c>
      <c r="I22" s="15">
        <v>725</v>
      </c>
      <c r="J22" s="15">
        <v>153</v>
      </c>
      <c r="K22" s="15">
        <v>20</v>
      </c>
      <c r="L22" s="15">
        <v>168</v>
      </c>
      <c r="M22" s="15">
        <v>661</v>
      </c>
      <c r="N22" s="15">
        <v>1040</v>
      </c>
      <c r="O22" s="15">
        <v>11416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48"/>
  <sheetViews>
    <sheetView workbookViewId="0">
      <selection sqref="A1:XFD1048576"/>
    </sheetView>
  </sheetViews>
  <sheetFormatPr defaultRowHeight="15.75"/>
  <cols>
    <col min="1" max="1" width="9" style="13"/>
    <col min="2" max="2" width="34.375" style="13" customWidth="1"/>
    <col min="3" max="6" width="9" style="13"/>
  </cols>
  <sheetData>
    <row r="1" spans="1:8">
      <c r="A1" s="13" t="s">
        <v>16</v>
      </c>
      <c r="B1" s="13" t="s">
        <v>201</v>
      </c>
      <c r="C1" s="13" t="s">
        <v>202</v>
      </c>
      <c r="D1" s="13" t="s">
        <v>203</v>
      </c>
      <c r="E1" s="13" t="s">
        <v>204</v>
      </c>
      <c r="F1" s="13" t="s">
        <v>205</v>
      </c>
      <c r="G1" s="14" t="s">
        <v>208</v>
      </c>
      <c r="H1" s="14" t="s">
        <v>209</v>
      </c>
    </row>
    <row r="2" spans="1:8">
      <c r="A2" s="13">
        <v>176628</v>
      </c>
      <c r="B2" s="13" t="s">
        <v>24</v>
      </c>
      <c r="C2" s="13" t="s">
        <v>206</v>
      </c>
      <c r="D2" s="13" t="s">
        <v>130</v>
      </c>
      <c r="E2" s="13" t="s">
        <v>207</v>
      </c>
      <c r="F2" s="13">
        <v>75</v>
      </c>
      <c r="G2" t="str">
        <f>VLOOKUP(D2,'CIP Cats'!$A$1:$C$38,3)</f>
        <v>BUSINESS</v>
      </c>
      <c r="H2" t="str">
        <f>VLOOKUP(A2,Directory!$A$1:$E$92,4)</f>
        <v>Private not-for-profit- 4-year or above</v>
      </c>
    </row>
    <row r="3" spans="1:8">
      <c r="A3" s="13">
        <v>176628</v>
      </c>
      <c r="B3" s="13" t="s">
        <v>24</v>
      </c>
      <c r="C3" s="13" t="s">
        <v>206</v>
      </c>
      <c r="D3" s="13" t="s">
        <v>140</v>
      </c>
      <c r="E3" s="13" t="s">
        <v>207</v>
      </c>
      <c r="F3" s="13">
        <v>42</v>
      </c>
      <c r="G3" t="str">
        <f>VLOOKUP(D3,'CIP Cats'!$A$1:$C$38,3)</f>
        <v>EDUCATION</v>
      </c>
      <c r="H3" t="str">
        <f>VLOOKUP(A3,Directory!$A$1:$E$92,4)</f>
        <v>Private not-for-profit- 4-year or above</v>
      </c>
    </row>
    <row r="4" spans="1:8">
      <c r="A4" s="13">
        <v>176628</v>
      </c>
      <c r="B4" s="13" t="s">
        <v>24</v>
      </c>
      <c r="C4" s="13" t="s">
        <v>206</v>
      </c>
      <c r="D4" s="13" t="s">
        <v>177</v>
      </c>
      <c r="E4" s="13" t="s">
        <v>207</v>
      </c>
      <c r="F4" s="13">
        <v>44</v>
      </c>
      <c r="G4" t="str">
        <f>VLOOKUP(D4,'CIP Cats'!$A$1:$C$38,3)</f>
        <v>SOCIAL SCIENCES</v>
      </c>
      <c r="H4" t="str">
        <f>VLOOKUP(A4,Directory!$A$1:$E$92,4)</f>
        <v>Private not-for-profit- 4-year or above</v>
      </c>
    </row>
    <row r="5" spans="1:8">
      <c r="A5" s="13">
        <v>176965</v>
      </c>
      <c r="B5" s="13" t="s">
        <v>31</v>
      </c>
      <c r="C5" s="13" t="s">
        <v>206</v>
      </c>
      <c r="D5" s="13" t="s">
        <v>127</v>
      </c>
      <c r="E5" s="13" t="s">
        <v>207</v>
      </c>
      <c r="F5" s="13">
        <v>1</v>
      </c>
      <c r="G5" t="str">
        <f>VLOOKUP(D5,'CIP Cats'!$A$1:$C$38,3)</f>
        <v>LIFE/PHY SCIENCES</v>
      </c>
      <c r="H5" t="str">
        <f>VLOOKUP(A5,Directory!$A$1:$E$92,4)</f>
        <v>Public- 4-year or above</v>
      </c>
    </row>
    <row r="6" spans="1:8">
      <c r="A6" s="13">
        <v>176965</v>
      </c>
      <c r="B6" s="13" t="s">
        <v>31</v>
      </c>
      <c r="C6" s="13" t="s">
        <v>206</v>
      </c>
      <c r="D6" s="13" t="s">
        <v>130</v>
      </c>
      <c r="E6" s="13" t="s">
        <v>207</v>
      </c>
      <c r="F6" s="13">
        <v>37</v>
      </c>
      <c r="G6" t="str">
        <f>VLOOKUP(D6,'CIP Cats'!$A$1:$C$38,3)</f>
        <v>BUSINESS</v>
      </c>
      <c r="H6" t="str">
        <f>VLOOKUP(A6,Directory!$A$1:$E$92,4)</f>
        <v>Public- 4-year or above</v>
      </c>
    </row>
    <row r="7" spans="1:8">
      <c r="A7" s="13">
        <v>176965</v>
      </c>
      <c r="B7" s="13" t="s">
        <v>31</v>
      </c>
      <c r="C7" s="13" t="s">
        <v>206</v>
      </c>
      <c r="D7" s="13" t="s">
        <v>132</v>
      </c>
      <c r="E7" s="13" t="s">
        <v>207</v>
      </c>
      <c r="F7" s="13">
        <v>9</v>
      </c>
      <c r="G7" t="str">
        <f>VLOOKUP(D7,'CIP Cats'!$A$1:$C$38,3)</f>
        <v>COMMUNICATIONS</v>
      </c>
      <c r="H7" t="str">
        <f>VLOOKUP(A7,Directory!$A$1:$E$92,4)</f>
        <v>Public- 4-year or above</v>
      </c>
    </row>
    <row r="8" spans="1:8">
      <c r="A8" s="13">
        <v>176965</v>
      </c>
      <c r="B8" s="13" t="s">
        <v>31</v>
      </c>
      <c r="C8" s="13" t="s">
        <v>206</v>
      </c>
      <c r="D8" s="13" t="s">
        <v>140</v>
      </c>
      <c r="E8" s="13" t="s">
        <v>207</v>
      </c>
      <c r="F8" s="13">
        <v>94</v>
      </c>
      <c r="G8" t="str">
        <f>VLOOKUP(D8,'CIP Cats'!$A$1:$C$38,3)</f>
        <v>EDUCATION</v>
      </c>
      <c r="H8" t="str">
        <f>VLOOKUP(A8,Directory!$A$1:$E$92,4)</f>
        <v>Public- 4-year or above</v>
      </c>
    </row>
    <row r="9" spans="1:8">
      <c r="A9" s="13">
        <v>176965</v>
      </c>
      <c r="B9" s="13" t="s">
        <v>31</v>
      </c>
      <c r="C9" s="13" t="s">
        <v>206</v>
      </c>
      <c r="D9" s="13" t="s">
        <v>142</v>
      </c>
      <c r="E9" s="13" t="s">
        <v>207</v>
      </c>
      <c r="F9" s="13">
        <v>24</v>
      </c>
      <c r="G9" t="str">
        <f>VLOOKUP(D9,'CIP Cats'!$A$1:$C$38,3)</f>
        <v>ENGINEER. / ENG. TECH</v>
      </c>
      <c r="H9" t="str">
        <f>VLOOKUP(A9,Directory!$A$1:$E$92,4)</f>
        <v>Public- 4-year or above</v>
      </c>
    </row>
    <row r="10" spans="1:8">
      <c r="A10" s="13">
        <v>176965</v>
      </c>
      <c r="B10" s="13" t="s">
        <v>31</v>
      </c>
      <c r="C10" s="13" t="s">
        <v>206</v>
      </c>
      <c r="D10" s="13" t="s">
        <v>150</v>
      </c>
      <c r="E10" s="13" t="s">
        <v>207</v>
      </c>
      <c r="F10" s="13">
        <v>5</v>
      </c>
      <c r="G10" t="str">
        <f>VLOOKUP(D10,'CIP Cats'!$A$1:$C$38,3)</f>
        <v>FOREIGN LANGUAGE</v>
      </c>
      <c r="H10" t="str">
        <f>VLOOKUP(A10,Directory!$A$1:$E$92,4)</f>
        <v>Public- 4-year or above</v>
      </c>
    </row>
    <row r="11" spans="1:8">
      <c r="A11" s="13">
        <v>176965</v>
      </c>
      <c r="B11" s="13" t="s">
        <v>31</v>
      </c>
      <c r="C11" s="13" t="s">
        <v>206</v>
      </c>
      <c r="D11" s="13" t="s">
        <v>153</v>
      </c>
      <c r="E11" s="13" t="s">
        <v>207</v>
      </c>
      <c r="F11" s="13">
        <v>22</v>
      </c>
      <c r="G11" t="str">
        <f>VLOOKUP(D11,'CIP Cats'!$A$1:$C$38,3)</f>
        <v>HEALTH</v>
      </c>
      <c r="H11" t="str">
        <f>VLOOKUP(A11,Directory!$A$1:$E$92,4)</f>
        <v>Public- 4-year or above</v>
      </c>
    </row>
    <row r="12" spans="1:8">
      <c r="A12" s="13">
        <v>176965</v>
      </c>
      <c r="B12" s="13" t="s">
        <v>31</v>
      </c>
      <c r="C12" s="13" t="s">
        <v>206</v>
      </c>
      <c r="D12" s="13" t="s">
        <v>155</v>
      </c>
      <c r="E12" s="13" t="s">
        <v>207</v>
      </c>
      <c r="F12" s="13">
        <v>1</v>
      </c>
      <c r="G12" t="str">
        <f>VLOOKUP(D12,'CIP Cats'!$A$1:$C$38,3)</f>
        <v>SOCIAL SCIENCES</v>
      </c>
      <c r="H12" t="str">
        <f>VLOOKUP(A12,Directory!$A$1:$E$92,4)</f>
        <v>Public- 4-year or above</v>
      </c>
    </row>
    <row r="13" spans="1:8">
      <c r="A13" s="13">
        <v>176965</v>
      </c>
      <c r="B13" s="13" t="s">
        <v>31</v>
      </c>
      <c r="C13" s="13" t="s">
        <v>206</v>
      </c>
      <c r="D13" s="13" t="s">
        <v>162</v>
      </c>
      <c r="E13" s="13" t="s">
        <v>207</v>
      </c>
      <c r="F13" s="13">
        <v>7</v>
      </c>
      <c r="G13" t="str">
        <f>VLOOKUP(D13,'CIP Cats'!$A$1:$C$38,3)</f>
        <v>OTHER</v>
      </c>
      <c r="H13" t="str">
        <f>VLOOKUP(A13,Directory!$A$1:$E$92,4)</f>
        <v>Public- 4-year or above</v>
      </c>
    </row>
    <row r="14" spans="1:8">
      <c r="A14" s="13">
        <v>176965</v>
      </c>
      <c r="B14" s="13" t="s">
        <v>31</v>
      </c>
      <c r="C14" s="13" t="s">
        <v>206</v>
      </c>
      <c r="D14" s="13" t="s">
        <v>164</v>
      </c>
      <c r="E14" s="13" t="s">
        <v>207</v>
      </c>
      <c r="F14" s="13">
        <v>2</v>
      </c>
      <c r="G14" t="str">
        <f>VLOOKUP(D14,'CIP Cats'!$A$1:$C$38,3)</f>
        <v>MATH</v>
      </c>
      <c r="H14" t="str">
        <f>VLOOKUP(A14,Directory!$A$1:$E$92,4)</f>
        <v>Public- 4-year or above</v>
      </c>
    </row>
    <row r="15" spans="1:8">
      <c r="A15" s="13">
        <v>176965</v>
      </c>
      <c r="B15" s="13" t="s">
        <v>31</v>
      </c>
      <c r="C15" s="13" t="s">
        <v>206</v>
      </c>
      <c r="D15" s="13" t="s">
        <v>166</v>
      </c>
      <c r="E15" s="13" t="s">
        <v>207</v>
      </c>
      <c r="F15" s="13">
        <v>1</v>
      </c>
      <c r="G15" t="str">
        <f>VLOOKUP(D15,'CIP Cats'!$A$1:$C$38,3)</f>
        <v>ARTS &amp; HUMANITIES</v>
      </c>
      <c r="H15" t="str">
        <f>VLOOKUP(A15,Directory!$A$1:$E$92,4)</f>
        <v>Public- 4-year or above</v>
      </c>
    </row>
    <row r="16" spans="1:8">
      <c r="A16" s="13">
        <v>176965</v>
      </c>
      <c r="B16" s="13" t="s">
        <v>31</v>
      </c>
      <c r="C16" s="13" t="s">
        <v>206</v>
      </c>
      <c r="D16" s="13" t="s">
        <v>177</v>
      </c>
      <c r="E16" s="13" t="s">
        <v>207</v>
      </c>
      <c r="F16" s="13">
        <v>11</v>
      </c>
      <c r="G16" t="str">
        <f>VLOOKUP(D16,'CIP Cats'!$A$1:$C$38,3)</f>
        <v>SOCIAL SCIENCES</v>
      </c>
      <c r="H16" t="str">
        <f>VLOOKUP(A16,Directory!$A$1:$E$92,4)</f>
        <v>Public- 4-year or above</v>
      </c>
    </row>
    <row r="17" spans="1:8">
      <c r="A17" s="13">
        <v>176965</v>
      </c>
      <c r="B17" s="13" t="s">
        <v>31</v>
      </c>
      <c r="C17" s="13" t="s">
        <v>206</v>
      </c>
      <c r="D17" s="13" t="s">
        <v>183</v>
      </c>
      <c r="E17" s="13" t="s">
        <v>207</v>
      </c>
      <c r="F17" s="13">
        <v>18</v>
      </c>
      <c r="G17" t="str">
        <f>VLOOKUP(D17,'CIP Cats'!$A$1:$C$38,3)</f>
        <v>PUBLIC SERVICES</v>
      </c>
      <c r="H17" t="str">
        <f>VLOOKUP(A17,Directory!$A$1:$E$92,4)</f>
        <v>Public- 4-year or above</v>
      </c>
    </row>
    <row r="18" spans="1:8">
      <c r="A18" s="13">
        <v>176965</v>
      </c>
      <c r="B18" s="13" t="s">
        <v>31</v>
      </c>
      <c r="C18" s="13" t="s">
        <v>206</v>
      </c>
      <c r="D18" s="13" t="s">
        <v>185</v>
      </c>
      <c r="E18" s="13" t="s">
        <v>207</v>
      </c>
      <c r="F18" s="13">
        <v>2</v>
      </c>
      <c r="G18" t="str">
        <f>VLOOKUP(D18,'CIP Cats'!$A$1:$C$38,3)</f>
        <v>SOCIAL SCIENCES</v>
      </c>
      <c r="H18" t="str">
        <f>VLOOKUP(A18,Directory!$A$1:$E$92,4)</f>
        <v>Public- 4-year or above</v>
      </c>
    </row>
    <row r="19" spans="1:8">
      <c r="A19" s="13">
        <v>176965</v>
      </c>
      <c r="B19" s="13" t="s">
        <v>31</v>
      </c>
      <c r="C19" s="13" t="s">
        <v>206</v>
      </c>
      <c r="D19" s="13" t="s">
        <v>189</v>
      </c>
      <c r="E19" s="13" t="s">
        <v>207</v>
      </c>
      <c r="F19" s="13">
        <v>19</v>
      </c>
      <c r="G19" t="str">
        <f>VLOOKUP(D19,'CIP Cats'!$A$1:$C$38,3)</f>
        <v>OTHER</v>
      </c>
      <c r="H19" t="str">
        <f>VLOOKUP(A19,Directory!$A$1:$E$92,4)</f>
        <v>Public- 4-year or above</v>
      </c>
    </row>
    <row r="20" spans="1:8">
      <c r="A20" s="13">
        <v>176965</v>
      </c>
      <c r="B20" s="13" t="s">
        <v>31</v>
      </c>
      <c r="C20" s="13" t="s">
        <v>206</v>
      </c>
      <c r="D20" s="13" t="s">
        <v>191</v>
      </c>
      <c r="E20" s="13" t="s">
        <v>207</v>
      </c>
      <c r="F20" s="13">
        <v>4</v>
      </c>
      <c r="G20" t="str">
        <f>VLOOKUP(D20,'CIP Cats'!$A$1:$C$38,3)</f>
        <v>ARTS &amp; HUMANITIES</v>
      </c>
      <c r="H20" t="str">
        <f>VLOOKUP(A20,Directory!$A$1:$E$92,4)</f>
        <v>Public- 4-year or above</v>
      </c>
    </row>
    <row r="21" spans="1:8">
      <c r="A21" s="13">
        <v>177065</v>
      </c>
      <c r="B21" s="13" t="s">
        <v>33</v>
      </c>
      <c r="C21" s="13" t="s">
        <v>206</v>
      </c>
      <c r="D21" s="13" t="s">
        <v>130</v>
      </c>
      <c r="E21" s="13" t="s">
        <v>207</v>
      </c>
      <c r="F21" s="13">
        <v>77</v>
      </c>
      <c r="G21" t="str">
        <f>VLOOKUP(D21,'CIP Cats'!$A$1:$C$38,3)</f>
        <v>BUSINESS</v>
      </c>
      <c r="H21" t="str">
        <f>VLOOKUP(A21,Directory!$A$1:$E$92,4)</f>
        <v>Private not-for-profit- 4-year or above</v>
      </c>
    </row>
    <row r="22" spans="1:8">
      <c r="A22" s="13">
        <v>177065</v>
      </c>
      <c r="B22" s="13" t="s">
        <v>33</v>
      </c>
      <c r="C22" s="13" t="s">
        <v>206</v>
      </c>
      <c r="D22" s="13" t="s">
        <v>140</v>
      </c>
      <c r="E22" s="13" t="s">
        <v>207</v>
      </c>
      <c r="F22" s="13">
        <v>17</v>
      </c>
      <c r="G22" t="str">
        <f>VLOOKUP(D22,'CIP Cats'!$A$1:$C$38,3)</f>
        <v>EDUCATION</v>
      </c>
      <c r="H22" t="str">
        <f>VLOOKUP(A22,Directory!$A$1:$E$92,4)</f>
        <v>Private not-for-profit- 4-year or above</v>
      </c>
    </row>
    <row r="23" spans="1:8">
      <c r="A23" s="13">
        <v>177065</v>
      </c>
      <c r="B23" s="13" t="s">
        <v>33</v>
      </c>
      <c r="C23" s="13" t="s">
        <v>206</v>
      </c>
      <c r="D23" s="13" t="s">
        <v>183</v>
      </c>
      <c r="E23" s="13" t="s">
        <v>207</v>
      </c>
      <c r="F23" s="13">
        <v>11</v>
      </c>
      <c r="G23" t="str">
        <f>VLOOKUP(D23,'CIP Cats'!$A$1:$C$38,3)</f>
        <v>PUBLIC SERVICES</v>
      </c>
      <c r="H23" t="str">
        <f>VLOOKUP(A23,Directory!$A$1:$E$92,4)</f>
        <v>Private not-for-profit- 4-year or above</v>
      </c>
    </row>
    <row r="24" spans="1:8">
      <c r="A24" s="13">
        <v>177214</v>
      </c>
      <c r="B24" s="13" t="s">
        <v>42</v>
      </c>
      <c r="C24" s="13" t="s">
        <v>206</v>
      </c>
      <c r="D24" s="13" t="s">
        <v>130</v>
      </c>
      <c r="E24" s="13" t="s">
        <v>207</v>
      </c>
      <c r="F24" s="13">
        <v>27</v>
      </c>
      <c r="G24" t="str">
        <f>VLOOKUP(D24,'CIP Cats'!$A$1:$C$38,3)</f>
        <v>BUSINESS</v>
      </c>
      <c r="H24" t="str">
        <f>VLOOKUP(A24,Directory!$A$1:$E$92,4)</f>
        <v>Private not-for-profit- 4-year or above</v>
      </c>
    </row>
    <row r="25" spans="1:8">
      <c r="A25" s="13">
        <v>177214</v>
      </c>
      <c r="B25" s="13" t="s">
        <v>42</v>
      </c>
      <c r="C25" s="13" t="s">
        <v>206</v>
      </c>
      <c r="D25" s="13" t="s">
        <v>132</v>
      </c>
      <c r="E25" s="13" t="s">
        <v>207</v>
      </c>
      <c r="F25" s="13">
        <v>10</v>
      </c>
      <c r="G25" t="str">
        <f>VLOOKUP(D25,'CIP Cats'!$A$1:$C$38,3)</f>
        <v>COMMUNICATIONS</v>
      </c>
      <c r="H25" t="str">
        <f>VLOOKUP(A25,Directory!$A$1:$E$92,4)</f>
        <v>Private not-for-profit- 4-year or above</v>
      </c>
    </row>
    <row r="26" spans="1:8">
      <c r="A26" s="13">
        <v>177214</v>
      </c>
      <c r="B26" s="13" t="s">
        <v>42</v>
      </c>
      <c r="C26" s="13" t="s">
        <v>206</v>
      </c>
      <c r="D26" s="13" t="s">
        <v>140</v>
      </c>
      <c r="E26" s="13" t="s">
        <v>207</v>
      </c>
      <c r="F26" s="13">
        <v>83</v>
      </c>
      <c r="G26" t="str">
        <f>VLOOKUP(D26,'CIP Cats'!$A$1:$C$38,3)</f>
        <v>EDUCATION</v>
      </c>
      <c r="H26" t="str">
        <f>VLOOKUP(A26,Directory!$A$1:$E$92,4)</f>
        <v>Private not-for-profit- 4-year or above</v>
      </c>
    </row>
    <row r="27" spans="1:8">
      <c r="A27" s="13">
        <v>177214</v>
      </c>
      <c r="B27" s="13" t="s">
        <v>42</v>
      </c>
      <c r="C27" s="13" t="s">
        <v>206</v>
      </c>
      <c r="D27" s="13" t="s">
        <v>183</v>
      </c>
      <c r="E27" s="13" t="s">
        <v>207</v>
      </c>
      <c r="F27" s="13">
        <v>10</v>
      </c>
      <c r="G27" t="str">
        <f>VLOOKUP(D27,'CIP Cats'!$A$1:$C$38,3)</f>
        <v>PUBLIC SERVICES</v>
      </c>
      <c r="H27" t="str">
        <f>VLOOKUP(A27,Directory!$A$1:$E$92,4)</f>
        <v>Private not-for-profit- 4-year or above</v>
      </c>
    </row>
    <row r="28" spans="1:8">
      <c r="A28" s="13">
        <v>177214</v>
      </c>
      <c r="B28" s="13" t="s">
        <v>42</v>
      </c>
      <c r="C28" s="13" t="s">
        <v>206</v>
      </c>
      <c r="D28" s="13" t="s">
        <v>185</v>
      </c>
      <c r="E28" s="13" t="s">
        <v>207</v>
      </c>
      <c r="F28" s="13">
        <v>0</v>
      </c>
      <c r="G28" t="str">
        <f>VLOOKUP(D28,'CIP Cats'!$A$1:$C$38,3)</f>
        <v>SOCIAL SCIENCES</v>
      </c>
      <c r="H28" t="str">
        <f>VLOOKUP(A28,Directory!$A$1:$E$92,4)</f>
        <v>Private not-for-profit- 4-year or above</v>
      </c>
    </row>
    <row r="29" spans="1:8">
      <c r="A29" s="13">
        <v>177339</v>
      </c>
      <c r="B29" s="13" t="s">
        <v>45</v>
      </c>
      <c r="C29" s="13" t="s">
        <v>206</v>
      </c>
      <c r="D29" s="13" t="s">
        <v>140</v>
      </c>
      <c r="E29" s="13" t="s">
        <v>207</v>
      </c>
      <c r="F29" s="13">
        <v>14</v>
      </c>
      <c r="G29" t="str">
        <f>VLOOKUP(D29,'CIP Cats'!$A$1:$C$38,3)</f>
        <v>EDUCATION</v>
      </c>
      <c r="H29" t="str">
        <f>VLOOKUP(A29,Directory!$A$1:$E$92,4)</f>
        <v>Private not-for-profit- 4-year or above</v>
      </c>
    </row>
    <row r="30" spans="1:8">
      <c r="A30" s="13">
        <v>177339</v>
      </c>
      <c r="B30" s="13" t="s">
        <v>45</v>
      </c>
      <c r="C30" s="13" t="s">
        <v>206</v>
      </c>
      <c r="D30" s="13" t="s">
        <v>177</v>
      </c>
      <c r="E30" s="13" t="s">
        <v>207</v>
      </c>
      <c r="F30" s="13">
        <v>11</v>
      </c>
      <c r="G30" t="str">
        <f>VLOOKUP(D30,'CIP Cats'!$A$1:$C$38,3)</f>
        <v>SOCIAL SCIENCES</v>
      </c>
      <c r="H30" t="str">
        <f>VLOOKUP(A30,Directory!$A$1:$E$92,4)</f>
        <v>Private not-for-profit- 4-year or above</v>
      </c>
    </row>
    <row r="31" spans="1:8">
      <c r="A31" s="13">
        <v>177418</v>
      </c>
      <c r="B31" s="13" t="s">
        <v>46</v>
      </c>
      <c r="C31" s="13" t="s">
        <v>206</v>
      </c>
      <c r="D31" s="13" t="s">
        <v>130</v>
      </c>
      <c r="E31" s="13" t="s">
        <v>207</v>
      </c>
      <c r="F31" s="13">
        <v>196</v>
      </c>
      <c r="G31" t="str">
        <f>VLOOKUP(D31,'CIP Cats'!$A$1:$C$38,3)</f>
        <v>BUSINESS</v>
      </c>
      <c r="H31" t="str">
        <f>VLOOKUP(A31,Directory!$A$1:$E$92,4)</f>
        <v>Private not-for-profit- 4-year or above</v>
      </c>
    </row>
    <row r="32" spans="1:8">
      <c r="A32" s="13">
        <v>177418</v>
      </c>
      <c r="B32" s="13" t="s">
        <v>46</v>
      </c>
      <c r="C32" s="13" t="s">
        <v>206</v>
      </c>
      <c r="D32" s="13" t="s">
        <v>140</v>
      </c>
      <c r="E32" s="13" t="s">
        <v>207</v>
      </c>
      <c r="F32" s="13">
        <v>100</v>
      </c>
      <c r="G32" t="str">
        <f>VLOOKUP(D32,'CIP Cats'!$A$1:$C$38,3)</f>
        <v>EDUCATION</v>
      </c>
      <c r="H32" t="str">
        <f>VLOOKUP(A32,Directory!$A$1:$E$92,4)</f>
        <v>Private not-for-profit- 4-year or above</v>
      </c>
    </row>
    <row r="33" spans="1:8">
      <c r="A33" s="13">
        <v>177418</v>
      </c>
      <c r="B33" s="13" t="s">
        <v>46</v>
      </c>
      <c r="C33" s="13" t="s">
        <v>206</v>
      </c>
      <c r="D33" s="13" t="s">
        <v>153</v>
      </c>
      <c r="E33" s="13" t="s">
        <v>207</v>
      </c>
      <c r="F33" s="13">
        <v>33</v>
      </c>
      <c r="G33" t="str">
        <f>VLOOKUP(D33,'CIP Cats'!$A$1:$C$38,3)</f>
        <v>HEALTH</v>
      </c>
      <c r="H33" t="str">
        <f>VLOOKUP(A33,Directory!$A$1:$E$92,4)</f>
        <v>Private not-for-profit- 4-year or above</v>
      </c>
    </row>
    <row r="34" spans="1:8">
      <c r="A34" s="13">
        <v>177418</v>
      </c>
      <c r="B34" s="13" t="s">
        <v>46</v>
      </c>
      <c r="C34" s="13" t="s">
        <v>206</v>
      </c>
      <c r="D34" s="13" t="s">
        <v>191</v>
      </c>
      <c r="E34" s="13" t="s">
        <v>207</v>
      </c>
      <c r="F34" s="13">
        <v>15</v>
      </c>
      <c r="G34" t="str">
        <f>VLOOKUP(D34,'CIP Cats'!$A$1:$C$38,3)</f>
        <v>ARTS &amp; HUMANITIES</v>
      </c>
      <c r="H34" t="str">
        <f>VLOOKUP(A34,Directory!$A$1:$E$92,4)</f>
        <v>Private not-for-profit- 4-year or above</v>
      </c>
    </row>
    <row r="35" spans="1:8">
      <c r="A35" s="13">
        <v>177940</v>
      </c>
      <c r="B35" s="13" t="s">
        <v>56</v>
      </c>
      <c r="C35" s="13" t="s">
        <v>206</v>
      </c>
      <c r="D35" s="13" t="s">
        <v>130</v>
      </c>
      <c r="E35" s="13" t="s">
        <v>207</v>
      </c>
      <c r="F35" s="13">
        <v>19</v>
      </c>
      <c r="G35" t="str">
        <f>VLOOKUP(D35,'CIP Cats'!$A$1:$C$38,3)</f>
        <v>BUSINESS</v>
      </c>
      <c r="H35" t="str">
        <f>VLOOKUP(A35,Directory!$A$1:$E$92,4)</f>
        <v>Public- 4-year or above</v>
      </c>
    </row>
    <row r="36" spans="1:8">
      <c r="A36" s="13">
        <v>177940</v>
      </c>
      <c r="B36" s="13" t="s">
        <v>56</v>
      </c>
      <c r="C36" s="13" t="s">
        <v>206</v>
      </c>
      <c r="D36" s="13" t="s">
        <v>140</v>
      </c>
      <c r="E36" s="13" t="s">
        <v>207</v>
      </c>
      <c r="F36" s="13">
        <v>30</v>
      </c>
      <c r="G36" t="str">
        <f>VLOOKUP(D36,'CIP Cats'!$A$1:$C$38,3)</f>
        <v>EDUCATION</v>
      </c>
      <c r="H36" t="str">
        <f>VLOOKUP(A36,Directory!$A$1:$E$92,4)</f>
        <v>Public- 4-year or above</v>
      </c>
    </row>
    <row r="37" spans="1:8">
      <c r="A37" s="13">
        <v>177940</v>
      </c>
      <c r="B37" s="13" t="s">
        <v>56</v>
      </c>
      <c r="C37" s="13" t="s">
        <v>206</v>
      </c>
      <c r="D37" s="13" t="s">
        <v>155</v>
      </c>
      <c r="E37" s="13" t="s">
        <v>207</v>
      </c>
      <c r="F37" s="13">
        <v>3</v>
      </c>
      <c r="G37" t="str">
        <f>VLOOKUP(D37,'CIP Cats'!$A$1:$C$38,3)</f>
        <v>SOCIAL SCIENCES</v>
      </c>
      <c r="H37" t="str">
        <f>VLOOKUP(A37,Directory!$A$1:$E$92,4)</f>
        <v>Public- 4-year or above</v>
      </c>
    </row>
    <row r="38" spans="1:8">
      <c r="A38" s="13">
        <v>177940</v>
      </c>
      <c r="B38" s="13" t="s">
        <v>56</v>
      </c>
      <c r="C38" s="13" t="s">
        <v>206</v>
      </c>
      <c r="D38" s="13" t="s">
        <v>185</v>
      </c>
      <c r="E38" s="13" t="s">
        <v>207</v>
      </c>
      <c r="F38" s="13">
        <v>11</v>
      </c>
      <c r="G38" t="str">
        <f>VLOOKUP(D38,'CIP Cats'!$A$1:$C$38,3)</f>
        <v>SOCIAL SCIENCES</v>
      </c>
      <c r="H38" t="str">
        <f>VLOOKUP(A38,Directory!$A$1:$E$92,4)</f>
        <v>Public- 4-year or above</v>
      </c>
    </row>
    <row r="39" spans="1:8">
      <c r="A39" s="13">
        <v>177968</v>
      </c>
      <c r="B39" s="13" t="s">
        <v>57</v>
      </c>
      <c r="C39" s="13" t="s">
        <v>206</v>
      </c>
      <c r="D39" s="13" t="s">
        <v>124</v>
      </c>
      <c r="E39" s="13" t="s">
        <v>207</v>
      </c>
      <c r="F39" s="13">
        <v>1</v>
      </c>
      <c r="G39" t="str">
        <f>VLOOKUP(D39,'CIP Cats'!$A$1:$C$38,3)</f>
        <v>ARTS &amp; HUMANITIES</v>
      </c>
      <c r="H39" t="str">
        <f>VLOOKUP(A39,Directory!$A$1:$E$92,4)</f>
        <v>Private not-for-profit- 4-year or above</v>
      </c>
    </row>
    <row r="40" spans="1:8">
      <c r="A40" s="13">
        <v>177968</v>
      </c>
      <c r="B40" s="13" t="s">
        <v>57</v>
      </c>
      <c r="C40" s="13" t="s">
        <v>206</v>
      </c>
      <c r="D40" s="13" t="s">
        <v>130</v>
      </c>
      <c r="E40" s="13" t="s">
        <v>207</v>
      </c>
      <c r="F40" s="13">
        <v>407</v>
      </c>
      <c r="G40" t="str">
        <f>VLOOKUP(D40,'CIP Cats'!$A$1:$C$38,3)</f>
        <v>BUSINESS</v>
      </c>
      <c r="H40" t="str">
        <f>VLOOKUP(A40,Directory!$A$1:$E$92,4)</f>
        <v>Private not-for-profit- 4-year or above</v>
      </c>
    </row>
    <row r="41" spans="1:8">
      <c r="A41" s="13">
        <v>177968</v>
      </c>
      <c r="B41" s="13" t="s">
        <v>57</v>
      </c>
      <c r="C41" s="13" t="s">
        <v>206</v>
      </c>
      <c r="D41" s="13" t="s">
        <v>132</v>
      </c>
      <c r="E41" s="13" t="s">
        <v>207</v>
      </c>
      <c r="F41" s="13">
        <v>28</v>
      </c>
      <c r="G41" t="str">
        <f>VLOOKUP(D41,'CIP Cats'!$A$1:$C$38,3)</f>
        <v>COMMUNICATIONS</v>
      </c>
      <c r="H41" t="str">
        <f>VLOOKUP(A41,Directory!$A$1:$E$92,4)</f>
        <v>Private not-for-profit- 4-year or above</v>
      </c>
    </row>
    <row r="42" spans="1:8">
      <c r="A42" s="13">
        <v>177968</v>
      </c>
      <c r="B42" s="13" t="s">
        <v>57</v>
      </c>
      <c r="C42" s="13" t="s">
        <v>206</v>
      </c>
      <c r="D42" s="13" t="s">
        <v>140</v>
      </c>
      <c r="E42" s="13" t="s">
        <v>207</v>
      </c>
      <c r="F42" s="13">
        <v>760</v>
      </c>
      <c r="G42" t="str">
        <f>VLOOKUP(D42,'CIP Cats'!$A$1:$C$38,3)</f>
        <v>EDUCATION</v>
      </c>
      <c r="H42" t="str">
        <f>VLOOKUP(A42,Directory!$A$1:$E$92,4)</f>
        <v>Private not-for-profit- 4-year or above</v>
      </c>
    </row>
    <row r="43" spans="1:8">
      <c r="A43" s="13">
        <v>177968</v>
      </c>
      <c r="B43" s="13" t="s">
        <v>57</v>
      </c>
      <c r="C43" s="13" t="s">
        <v>206</v>
      </c>
      <c r="D43" s="13" t="s">
        <v>146</v>
      </c>
      <c r="E43" s="13" t="s">
        <v>207</v>
      </c>
      <c r="F43" s="13">
        <v>0</v>
      </c>
      <c r="G43" t="str">
        <f>VLOOKUP(D43,'CIP Cats'!$A$1:$C$38,3)</f>
        <v>ARTS &amp; HUMANITIES</v>
      </c>
      <c r="H43" t="str">
        <f>VLOOKUP(A43,Directory!$A$1:$E$92,4)</f>
        <v>Private not-for-profit- 4-year or above</v>
      </c>
    </row>
    <row r="44" spans="1:8">
      <c r="A44" s="13">
        <v>177968</v>
      </c>
      <c r="B44" s="13" t="s">
        <v>57</v>
      </c>
      <c r="C44" s="13" t="s">
        <v>206</v>
      </c>
      <c r="D44" s="13" t="s">
        <v>153</v>
      </c>
      <c r="E44" s="13" t="s">
        <v>207</v>
      </c>
      <c r="F44" s="13">
        <v>21</v>
      </c>
      <c r="G44" t="str">
        <f>VLOOKUP(D44,'CIP Cats'!$A$1:$C$38,3)</f>
        <v>HEALTH</v>
      </c>
      <c r="H44" t="str">
        <f>VLOOKUP(A44,Directory!$A$1:$E$92,4)</f>
        <v>Private not-for-profit- 4-year or above</v>
      </c>
    </row>
    <row r="45" spans="1:8">
      <c r="A45" s="13">
        <v>177968</v>
      </c>
      <c r="B45" s="13" t="s">
        <v>57</v>
      </c>
      <c r="C45" s="13" t="s">
        <v>206</v>
      </c>
      <c r="D45" s="13" t="s">
        <v>162</v>
      </c>
      <c r="E45" s="13" t="s">
        <v>207</v>
      </c>
      <c r="F45" s="13">
        <v>7</v>
      </c>
      <c r="G45" t="str">
        <f>VLOOKUP(D45,'CIP Cats'!$A$1:$C$38,3)</f>
        <v>OTHER</v>
      </c>
      <c r="H45" t="str">
        <f>VLOOKUP(A45,Directory!$A$1:$E$92,4)</f>
        <v>Private not-for-profit- 4-year or above</v>
      </c>
    </row>
    <row r="46" spans="1:8">
      <c r="A46" s="13">
        <v>177968</v>
      </c>
      <c r="B46" s="13" t="s">
        <v>57</v>
      </c>
      <c r="C46" s="13" t="s">
        <v>206</v>
      </c>
      <c r="D46" s="13" t="s">
        <v>166</v>
      </c>
      <c r="E46" s="13" t="s">
        <v>207</v>
      </c>
      <c r="F46" s="13">
        <v>6</v>
      </c>
      <c r="G46" t="str">
        <f>VLOOKUP(D46,'CIP Cats'!$A$1:$C$38,3)</f>
        <v>ARTS &amp; HUMANITIES</v>
      </c>
      <c r="H46" t="str">
        <f>VLOOKUP(A46,Directory!$A$1:$E$92,4)</f>
        <v>Private not-for-profit- 4-year or above</v>
      </c>
    </row>
    <row r="47" spans="1:8">
      <c r="A47" s="13">
        <v>177968</v>
      </c>
      <c r="B47" s="13" t="s">
        <v>57</v>
      </c>
      <c r="C47" s="13" t="s">
        <v>206</v>
      </c>
      <c r="D47" s="13" t="s">
        <v>170</v>
      </c>
      <c r="E47" s="13" t="s">
        <v>207</v>
      </c>
      <c r="F47" s="13">
        <v>6</v>
      </c>
      <c r="G47" t="str">
        <f>VLOOKUP(D47,'CIP Cats'!$A$1:$C$38,3)</f>
        <v>PUBLIC SERVICES</v>
      </c>
      <c r="H47" t="str">
        <f>VLOOKUP(A47,Directory!$A$1:$E$92,4)</f>
        <v>Private not-for-profit- 4-year or above</v>
      </c>
    </row>
    <row r="48" spans="1:8">
      <c r="A48" s="13">
        <v>177968</v>
      </c>
      <c r="B48" s="13" t="s">
        <v>57</v>
      </c>
      <c r="C48" s="13" t="s">
        <v>206</v>
      </c>
      <c r="D48" s="13" t="s">
        <v>173</v>
      </c>
      <c r="E48" s="13" t="s">
        <v>207</v>
      </c>
      <c r="F48" s="13">
        <v>0</v>
      </c>
      <c r="G48" t="str">
        <f>VLOOKUP(D48,'CIP Cats'!$A$1:$C$38,3)</f>
        <v>ARTS &amp; HUMANITIES</v>
      </c>
      <c r="H48" t="str">
        <f>VLOOKUP(A48,Directory!$A$1:$E$92,4)</f>
        <v>Private not-for-profit- 4-year or above</v>
      </c>
    </row>
    <row r="49" spans="1:8">
      <c r="A49" s="13">
        <v>177968</v>
      </c>
      <c r="B49" s="13" t="s">
        <v>57</v>
      </c>
      <c r="C49" s="13" t="s">
        <v>206</v>
      </c>
      <c r="D49" s="13" t="s">
        <v>177</v>
      </c>
      <c r="E49" s="13" t="s">
        <v>207</v>
      </c>
      <c r="F49" s="13">
        <v>132</v>
      </c>
      <c r="G49" t="str">
        <f>VLOOKUP(D49,'CIP Cats'!$A$1:$C$38,3)</f>
        <v>SOCIAL SCIENCES</v>
      </c>
      <c r="H49" t="str">
        <f>VLOOKUP(A49,Directory!$A$1:$E$92,4)</f>
        <v>Private not-for-profit- 4-year or above</v>
      </c>
    </row>
    <row r="50" spans="1:8">
      <c r="A50" s="13">
        <v>177968</v>
      </c>
      <c r="B50" s="13" t="s">
        <v>57</v>
      </c>
      <c r="C50" s="13" t="s">
        <v>206</v>
      </c>
      <c r="D50" s="13" t="s">
        <v>179</v>
      </c>
      <c r="E50" s="13" t="s">
        <v>207</v>
      </c>
      <c r="F50" s="13">
        <v>0</v>
      </c>
      <c r="G50" t="str">
        <f>VLOOKUP(D50,'CIP Cats'!$A$1:$C$38,3)</f>
        <v>PUBLIC SERVICES</v>
      </c>
      <c r="H50" t="str">
        <f>VLOOKUP(A50,Directory!$A$1:$E$92,4)</f>
        <v>Private not-for-profit- 4-year or above</v>
      </c>
    </row>
    <row r="51" spans="1:8">
      <c r="A51" s="13">
        <v>177968</v>
      </c>
      <c r="B51" s="13" t="s">
        <v>57</v>
      </c>
      <c r="C51" s="13" t="s">
        <v>206</v>
      </c>
      <c r="D51" s="13" t="s">
        <v>183</v>
      </c>
      <c r="E51" s="13" t="s">
        <v>207</v>
      </c>
      <c r="F51" s="13">
        <v>36</v>
      </c>
      <c r="G51" t="str">
        <f>VLOOKUP(D51,'CIP Cats'!$A$1:$C$38,3)</f>
        <v>PUBLIC SERVICES</v>
      </c>
      <c r="H51" t="str">
        <f>VLOOKUP(A51,Directory!$A$1:$E$92,4)</f>
        <v>Private not-for-profit- 4-year or above</v>
      </c>
    </row>
    <row r="52" spans="1:8">
      <c r="A52" s="13">
        <v>177968</v>
      </c>
      <c r="B52" s="13" t="s">
        <v>57</v>
      </c>
      <c r="C52" s="13" t="s">
        <v>206</v>
      </c>
      <c r="D52" s="13" t="s">
        <v>185</v>
      </c>
      <c r="E52" s="13" t="s">
        <v>207</v>
      </c>
      <c r="F52" s="13">
        <v>0</v>
      </c>
      <c r="G52" t="str">
        <f>VLOOKUP(D52,'CIP Cats'!$A$1:$C$38,3)</f>
        <v>SOCIAL SCIENCES</v>
      </c>
      <c r="H52" t="str">
        <f>VLOOKUP(A52,Directory!$A$1:$E$92,4)</f>
        <v>Private not-for-profit- 4-year or above</v>
      </c>
    </row>
    <row r="53" spans="1:8">
      <c r="A53" s="13">
        <v>177968</v>
      </c>
      <c r="B53" s="13" t="s">
        <v>57</v>
      </c>
      <c r="C53" s="13" t="s">
        <v>206</v>
      </c>
      <c r="D53" s="13" t="s">
        <v>191</v>
      </c>
      <c r="E53" s="13" t="s">
        <v>207</v>
      </c>
      <c r="F53" s="13">
        <v>16</v>
      </c>
      <c r="G53" t="str">
        <f>VLOOKUP(D53,'CIP Cats'!$A$1:$C$38,3)</f>
        <v>ARTS &amp; HUMANITIES</v>
      </c>
      <c r="H53" t="str">
        <f>VLOOKUP(A53,Directory!$A$1:$E$92,4)</f>
        <v>Private not-for-profit- 4-year or above</v>
      </c>
    </row>
    <row r="54" spans="1:8">
      <c r="A54" s="13">
        <v>178059</v>
      </c>
      <c r="B54" s="13" t="s">
        <v>62</v>
      </c>
      <c r="C54" s="13" t="s">
        <v>206</v>
      </c>
      <c r="D54" s="13" t="s">
        <v>130</v>
      </c>
      <c r="E54" s="13" t="s">
        <v>207</v>
      </c>
      <c r="F54" s="13">
        <v>75</v>
      </c>
      <c r="G54" t="str">
        <f>VLOOKUP(D54,'CIP Cats'!$A$1:$C$38,3)</f>
        <v>BUSINESS</v>
      </c>
      <c r="H54" t="str">
        <f>VLOOKUP(A54,Directory!$A$1:$E$92,4)</f>
        <v>Private not-for-profit- 4-year or above</v>
      </c>
    </row>
    <row r="55" spans="1:8">
      <c r="A55" s="13">
        <v>178059</v>
      </c>
      <c r="B55" s="13" t="s">
        <v>62</v>
      </c>
      <c r="C55" s="13" t="s">
        <v>206</v>
      </c>
      <c r="D55" s="13" t="s">
        <v>140</v>
      </c>
      <c r="E55" s="13" t="s">
        <v>207</v>
      </c>
      <c r="F55" s="13">
        <v>46</v>
      </c>
      <c r="G55" t="str">
        <f>VLOOKUP(D55,'CIP Cats'!$A$1:$C$38,3)</f>
        <v>EDUCATION</v>
      </c>
      <c r="H55" t="str">
        <f>VLOOKUP(A55,Directory!$A$1:$E$92,4)</f>
        <v>Private not-for-profit- 4-year or above</v>
      </c>
    </row>
    <row r="56" spans="1:8">
      <c r="A56" s="13">
        <v>178059</v>
      </c>
      <c r="B56" s="13" t="s">
        <v>62</v>
      </c>
      <c r="C56" s="13" t="s">
        <v>206</v>
      </c>
      <c r="D56" s="13" t="s">
        <v>153</v>
      </c>
      <c r="E56" s="13" t="s">
        <v>207</v>
      </c>
      <c r="F56" s="13">
        <v>102</v>
      </c>
      <c r="G56" t="str">
        <f>VLOOKUP(D56,'CIP Cats'!$A$1:$C$38,3)</f>
        <v>HEALTH</v>
      </c>
      <c r="H56" t="str">
        <f>VLOOKUP(A56,Directory!$A$1:$E$92,4)</f>
        <v>Private not-for-profit- 4-year or above</v>
      </c>
    </row>
    <row r="57" spans="1:8">
      <c r="A57" s="13">
        <v>178244</v>
      </c>
      <c r="B57" s="13" t="s">
        <v>65</v>
      </c>
      <c r="C57" s="13" t="s">
        <v>206</v>
      </c>
      <c r="D57" s="13" t="s">
        <v>130</v>
      </c>
      <c r="E57" s="13" t="s">
        <v>207</v>
      </c>
      <c r="F57" s="13">
        <v>43</v>
      </c>
      <c r="G57" t="str">
        <f>VLOOKUP(D57,'CIP Cats'!$A$1:$C$38,3)</f>
        <v>BUSINESS</v>
      </c>
      <c r="H57" t="str">
        <f>VLOOKUP(A57,Directory!$A$1:$E$92,4)</f>
        <v>Private not-for-profit- 4-year or above</v>
      </c>
    </row>
    <row r="58" spans="1:8">
      <c r="A58" s="13">
        <v>178244</v>
      </c>
      <c r="B58" s="13" t="s">
        <v>65</v>
      </c>
      <c r="C58" s="13" t="s">
        <v>206</v>
      </c>
      <c r="D58" s="13" t="s">
        <v>140</v>
      </c>
      <c r="E58" s="13" t="s">
        <v>207</v>
      </c>
      <c r="F58" s="13">
        <v>243</v>
      </c>
      <c r="G58" t="str">
        <f>VLOOKUP(D58,'CIP Cats'!$A$1:$C$38,3)</f>
        <v>EDUCATION</v>
      </c>
      <c r="H58" t="str">
        <f>VLOOKUP(A58,Directory!$A$1:$E$92,4)</f>
        <v>Private not-for-profit- 4-year or above</v>
      </c>
    </row>
    <row r="59" spans="1:8">
      <c r="A59" s="13">
        <v>178244</v>
      </c>
      <c r="B59" s="13" t="s">
        <v>65</v>
      </c>
      <c r="C59" s="13" t="s">
        <v>206</v>
      </c>
      <c r="D59" s="13" t="s">
        <v>170</v>
      </c>
      <c r="E59" s="13" t="s">
        <v>207</v>
      </c>
      <c r="F59" s="13">
        <v>4</v>
      </c>
      <c r="G59" t="str">
        <f>VLOOKUP(D59,'CIP Cats'!$A$1:$C$38,3)</f>
        <v>PUBLIC SERVICES</v>
      </c>
      <c r="H59" t="str">
        <f>VLOOKUP(A59,Directory!$A$1:$E$92,4)</f>
        <v>Private not-for-profit- 4-year or above</v>
      </c>
    </row>
    <row r="60" spans="1:8">
      <c r="A60" s="13">
        <v>178244</v>
      </c>
      <c r="B60" s="13" t="s">
        <v>65</v>
      </c>
      <c r="C60" s="13" t="s">
        <v>206</v>
      </c>
      <c r="D60" s="13" t="s">
        <v>187</v>
      </c>
      <c r="E60" s="13" t="s">
        <v>207</v>
      </c>
      <c r="F60" s="13">
        <v>8</v>
      </c>
      <c r="G60" t="str">
        <f>VLOOKUP(D60,'CIP Cats'!$A$1:$C$38,3)</f>
        <v>ARTS &amp; HUMANITIES</v>
      </c>
      <c r="H60" t="str">
        <f>VLOOKUP(A60,Directory!$A$1:$E$92,4)</f>
        <v>Private not-for-profit- 4-year or above</v>
      </c>
    </row>
    <row r="61" spans="1:8">
      <c r="A61" s="13">
        <v>178341</v>
      </c>
      <c r="B61" s="13" t="s">
        <v>66</v>
      </c>
      <c r="C61" s="13" t="s">
        <v>206</v>
      </c>
      <c r="D61" s="13" t="s">
        <v>140</v>
      </c>
      <c r="E61" s="13" t="s">
        <v>207</v>
      </c>
      <c r="F61" s="13">
        <v>6</v>
      </c>
      <c r="G61" t="str">
        <f>VLOOKUP(D61,'CIP Cats'!$A$1:$C$38,3)</f>
        <v>EDUCATION</v>
      </c>
      <c r="H61" t="str">
        <f>VLOOKUP(A61,Directory!$A$1:$E$92,4)</f>
        <v>Public- 4-year or above</v>
      </c>
    </row>
    <row r="62" spans="1:8">
      <c r="A62" s="13">
        <v>178387</v>
      </c>
      <c r="B62" s="13" t="s">
        <v>68</v>
      </c>
      <c r="C62" s="13" t="s">
        <v>206</v>
      </c>
      <c r="D62" s="13" t="s">
        <v>166</v>
      </c>
      <c r="E62" s="13" t="s">
        <v>207</v>
      </c>
      <c r="F62" s="13">
        <v>0</v>
      </c>
      <c r="G62" t="str">
        <f>VLOOKUP(D62,'CIP Cats'!$A$1:$C$38,3)</f>
        <v>ARTS &amp; HUMANITIES</v>
      </c>
      <c r="H62" t="str">
        <f>VLOOKUP(A62,Directory!$A$1:$E$92,4)</f>
        <v>Public- 4-year or above</v>
      </c>
    </row>
    <row r="63" spans="1:8">
      <c r="A63" s="13">
        <v>178396</v>
      </c>
      <c r="B63" s="13" t="s">
        <v>69</v>
      </c>
      <c r="C63" s="13" t="s">
        <v>206</v>
      </c>
      <c r="D63" s="13" t="s">
        <v>119</v>
      </c>
      <c r="E63" s="13" t="s">
        <v>207</v>
      </c>
      <c r="F63" s="13">
        <v>27</v>
      </c>
      <c r="G63" t="str">
        <f>VLOOKUP(D63,'CIP Cats'!$A$1:$C$38,3)</f>
        <v>AGRICULTURE</v>
      </c>
      <c r="H63" t="str">
        <f>VLOOKUP(A63,Directory!$A$1:$E$92,4)</f>
        <v>Public- 4-year or above</v>
      </c>
    </row>
    <row r="64" spans="1:8">
      <c r="A64" s="13">
        <v>178396</v>
      </c>
      <c r="B64" s="13" t="s">
        <v>69</v>
      </c>
      <c r="C64" s="13" t="s">
        <v>206</v>
      </c>
      <c r="D64" s="13" t="s">
        <v>127</v>
      </c>
      <c r="E64" s="13" t="s">
        <v>207</v>
      </c>
      <c r="F64" s="13">
        <v>11</v>
      </c>
      <c r="G64" t="str">
        <f>VLOOKUP(D64,'CIP Cats'!$A$1:$C$38,3)</f>
        <v>LIFE/PHY SCIENCES</v>
      </c>
      <c r="H64" t="str">
        <f>VLOOKUP(A64,Directory!$A$1:$E$92,4)</f>
        <v>Public- 4-year or above</v>
      </c>
    </row>
    <row r="65" spans="1:8">
      <c r="A65" s="13">
        <v>178396</v>
      </c>
      <c r="B65" s="13" t="s">
        <v>69</v>
      </c>
      <c r="C65" s="13" t="s">
        <v>206</v>
      </c>
      <c r="D65" s="13" t="s">
        <v>130</v>
      </c>
      <c r="E65" s="13" t="s">
        <v>207</v>
      </c>
      <c r="F65" s="13">
        <v>214</v>
      </c>
      <c r="G65" t="str">
        <f>VLOOKUP(D65,'CIP Cats'!$A$1:$C$38,3)</f>
        <v>BUSINESS</v>
      </c>
      <c r="H65" t="str">
        <f>VLOOKUP(A65,Directory!$A$1:$E$92,4)</f>
        <v>Public- 4-year or above</v>
      </c>
    </row>
    <row r="66" spans="1:8">
      <c r="A66" s="13">
        <v>178396</v>
      </c>
      <c r="B66" s="13" t="s">
        <v>69</v>
      </c>
      <c r="C66" s="13" t="s">
        <v>206</v>
      </c>
      <c r="D66" s="13" t="s">
        <v>132</v>
      </c>
      <c r="E66" s="13" t="s">
        <v>207</v>
      </c>
      <c r="F66" s="13">
        <v>92</v>
      </c>
      <c r="G66" t="str">
        <f>VLOOKUP(D66,'CIP Cats'!$A$1:$C$38,3)</f>
        <v>COMMUNICATIONS</v>
      </c>
      <c r="H66" t="str">
        <f>VLOOKUP(A66,Directory!$A$1:$E$92,4)</f>
        <v>Public- 4-year or above</v>
      </c>
    </row>
    <row r="67" spans="1:8">
      <c r="A67" s="13">
        <v>178396</v>
      </c>
      <c r="B67" s="13" t="s">
        <v>69</v>
      </c>
      <c r="C67" s="13" t="s">
        <v>206</v>
      </c>
      <c r="D67" s="13" t="s">
        <v>137</v>
      </c>
      <c r="E67" s="13" t="s">
        <v>207</v>
      </c>
      <c r="F67" s="13">
        <v>16</v>
      </c>
      <c r="G67" t="str">
        <f>VLOOKUP(D67,'CIP Cats'!$A$1:$C$38,3)</f>
        <v>COMPUTER SCIENCE</v>
      </c>
      <c r="H67" t="str">
        <f>VLOOKUP(A67,Directory!$A$1:$E$92,4)</f>
        <v>Public- 4-year or above</v>
      </c>
    </row>
    <row r="68" spans="1:8">
      <c r="A68" s="13">
        <v>178396</v>
      </c>
      <c r="B68" s="13" t="s">
        <v>69</v>
      </c>
      <c r="C68" s="13" t="s">
        <v>206</v>
      </c>
      <c r="D68" s="13" t="s">
        <v>140</v>
      </c>
      <c r="E68" s="13" t="s">
        <v>207</v>
      </c>
      <c r="F68" s="13">
        <v>456</v>
      </c>
      <c r="G68" t="str">
        <f>VLOOKUP(D68,'CIP Cats'!$A$1:$C$38,3)</f>
        <v>EDUCATION</v>
      </c>
      <c r="H68" t="str">
        <f>VLOOKUP(A68,Directory!$A$1:$E$92,4)</f>
        <v>Public- 4-year or above</v>
      </c>
    </row>
    <row r="69" spans="1:8">
      <c r="A69" s="13">
        <v>178396</v>
      </c>
      <c r="B69" s="13" t="s">
        <v>69</v>
      </c>
      <c r="C69" s="13" t="s">
        <v>206</v>
      </c>
      <c r="D69" s="13" t="s">
        <v>144</v>
      </c>
      <c r="E69" s="13" t="s">
        <v>207</v>
      </c>
      <c r="F69" s="13">
        <v>96</v>
      </c>
      <c r="G69" t="str">
        <f>VLOOKUP(D69,'CIP Cats'!$A$1:$C$38,3)</f>
        <v>ENGINEER. / ENG. TECH</v>
      </c>
      <c r="H69" t="str">
        <f>VLOOKUP(A69,Directory!$A$1:$E$92,4)</f>
        <v>Public- 4-year or above</v>
      </c>
    </row>
    <row r="70" spans="1:8">
      <c r="A70" s="13">
        <v>178396</v>
      </c>
      <c r="B70" s="13" t="s">
        <v>69</v>
      </c>
      <c r="C70" s="13" t="s">
        <v>206</v>
      </c>
      <c r="D70" s="13" t="s">
        <v>146</v>
      </c>
      <c r="E70" s="13" t="s">
        <v>207</v>
      </c>
      <c r="F70" s="13">
        <v>16</v>
      </c>
      <c r="G70" t="str">
        <f>VLOOKUP(D70,'CIP Cats'!$A$1:$C$38,3)</f>
        <v>ARTS &amp; HUMANITIES</v>
      </c>
      <c r="H70" t="str">
        <f>VLOOKUP(A70,Directory!$A$1:$E$92,4)</f>
        <v>Public- 4-year or above</v>
      </c>
    </row>
    <row r="71" spans="1:8">
      <c r="A71" s="13">
        <v>178396</v>
      </c>
      <c r="B71" s="13" t="s">
        <v>69</v>
      </c>
      <c r="C71" s="13" t="s">
        <v>206</v>
      </c>
      <c r="D71" s="13" t="s">
        <v>148</v>
      </c>
      <c r="E71" s="13" t="s">
        <v>207</v>
      </c>
      <c r="F71" s="13">
        <v>16</v>
      </c>
      <c r="G71" t="str">
        <f>VLOOKUP(D71,'CIP Cats'!$A$1:$C$38,3)</f>
        <v>OTHER</v>
      </c>
      <c r="H71" t="str">
        <f>VLOOKUP(A71,Directory!$A$1:$E$92,4)</f>
        <v>Public- 4-year or above</v>
      </c>
    </row>
    <row r="72" spans="1:8">
      <c r="A72" s="13">
        <v>178396</v>
      </c>
      <c r="B72" s="13" t="s">
        <v>69</v>
      </c>
      <c r="C72" s="13" t="s">
        <v>206</v>
      </c>
      <c r="D72" s="13" t="s">
        <v>150</v>
      </c>
      <c r="E72" s="13" t="s">
        <v>207</v>
      </c>
      <c r="F72" s="13">
        <v>15</v>
      </c>
      <c r="G72" t="str">
        <f>VLOOKUP(D72,'CIP Cats'!$A$1:$C$38,3)</f>
        <v>FOREIGN LANGUAGE</v>
      </c>
      <c r="H72" t="str">
        <f>VLOOKUP(A72,Directory!$A$1:$E$92,4)</f>
        <v>Public- 4-year or above</v>
      </c>
    </row>
    <row r="73" spans="1:8">
      <c r="A73" s="13">
        <v>178396</v>
      </c>
      <c r="B73" s="13" t="s">
        <v>69</v>
      </c>
      <c r="C73" s="13" t="s">
        <v>206</v>
      </c>
      <c r="D73" s="13" t="s">
        <v>153</v>
      </c>
      <c r="E73" s="13" t="s">
        <v>207</v>
      </c>
      <c r="F73" s="13">
        <v>189</v>
      </c>
      <c r="G73" t="str">
        <f>VLOOKUP(D73,'CIP Cats'!$A$1:$C$38,3)</f>
        <v>HEALTH</v>
      </c>
      <c r="H73" t="str">
        <f>VLOOKUP(A73,Directory!$A$1:$E$92,4)</f>
        <v>Public- 4-year or above</v>
      </c>
    </row>
    <row r="74" spans="1:8">
      <c r="A74" s="13">
        <v>178396</v>
      </c>
      <c r="B74" s="13" t="s">
        <v>69</v>
      </c>
      <c r="C74" s="13" t="s">
        <v>206</v>
      </c>
      <c r="D74" s="13" t="s">
        <v>155</v>
      </c>
      <c r="E74" s="13" t="s">
        <v>207</v>
      </c>
      <c r="F74" s="13">
        <v>5</v>
      </c>
      <c r="G74" t="str">
        <f>VLOOKUP(D74,'CIP Cats'!$A$1:$C$38,3)</f>
        <v>SOCIAL SCIENCES</v>
      </c>
      <c r="H74" t="str">
        <f>VLOOKUP(A74,Directory!$A$1:$E$92,4)</f>
        <v>Public- 4-year or above</v>
      </c>
    </row>
    <row r="75" spans="1:8">
      <c r="A75" s="13">
        <v>178396</v>
      </c>
      <c r="B75" s="13" t="s">
        <v>69</v>
      </c>
      <c r="C75" s="13" t="s">
        <v>206</v>
      </c>
      <c r="D75" s="13" t="s">
        <v>158</v>
      </c>
      <c r="E75" s="13" t="s">
        <v>207</v>
      </c>
      <c r="F75" s="13">
        <v>15</v>
      </c>
      <c r="G75" t="str">
        <f>VLOOKUP(D75,'CIP Cats'!$A$1:$C$38,3)</f>
        <v>OTHER</v>
      </c>
      <c r="H75" t="str">
        <f>VLOOKUP(A75,Directory!$A$1:$E$92,4)</f>
        <v>Public- 4-year or above</v>
      </c>
    </row>
    <row r="76" spans="1:8">
      <c r="A76" s="13">
        <v>178396</v>
      </c>
      <c r="B76" s="13" t="s">
        <v>69</v>
      </c>
      <c r="C76" s="13" t="s">
        <v>206</v>
      </c>
      <c r="D76" s="13" t="s">
        <v>164</v>
      </c>
      <c r="E76" s="13" t="s">
        <v>207</v>
      </c>
      <c r="F76" s="13">
        <v>24</v>
      </c>
      <c r="G76" t="str">
        <f>VLOOKUP(D76,'CIP Cats'!$A$1:$C$38,3)</f>
        <v>MATH</v>
      </c>
      <c r="H76" t="str">
        <f>VLOOKUP(A76,Directory!$A$1:$E$92,4)</f>
        <v>Public- 4-year or above</v>
      </c>
    </row>
    <row r="77" spans="1:8">
      <c r="A77" s="13">
        <v>178396</v>
      </c>
      <c r="B77" s="13" t="s">
        <v>69</v>
      </c>
      <c r="C77" s="13" t="s">
        <v>206</v>
      </c>
      <c r="D77" s="13" t="s">
        <v>166</v>
      </c>
      <c r="E77" s="13" t="s">
        <v>207</v>
      </c>
      <c r="F77" s="13">
        <v>2</v>
      </c>
      <c r="G77" t="str">
        <f>VLOOKUP(D77,'CIP Cats'!$A$1:$C$38,3)</f>
        <v>ARTS &amp; HUMANITIES</v>
      </c>
      <c r="H77" t="str">
        <f>VLOOKUP(A77,Directory!$A$1:$E$92,4)</f>
        <v>Public- 4-year or above</v>
      </c>
    </row>
    <row r="78" spans="1:8">
      <c r="A78" s="13">
        <v>178396</v>
      </c>
      <c r="B78" s="13" t="s">
        <v>69</v>
      </c>
      <c r="C78" s="13" t="s">
        <v>206</v>
      </c>
      <c r="D78" s="13" t="s">
        <v>168</v>
      </c>
      <c r="E78" s="13" t="s">
        <v>207</v>
      </c>
      <c r="F78" s="13">
        <v>8</v>
      </c>
      <c r="G78" t="str">
        <f>VLOOKUP(D78,'CIP Cats'!$A$1:$C$38,3)</f>
        <v>LIFE/PHY SCIENCES</v>
      </c>
      <c r="H78" t="str">
        <f>VLOOKUP(A78,Directory!$A$1:$E$92,4)</f>
        <v>Public- 4-year or above</v>
      </c>
    </row>
    <row r="79" spans="1:8">
      <c r="A79" s="13">
        <v>178396</v>
      </c>
      <c r="B79" s="13" t="s">
        <v>69</v>
      </c>
      <c r="C79" s="13" t="s">
        <v>206</v>
      </c>
      <c r="D79" s="13" t="s">
        <v>170</v>
      </c>
      <c r="E79" s="13" t="s">
        <v>207</v>
      </c>
      <c r="F79" s="13">
        <v>4</v>
      </c>
      <c r="G79" t="str">
        <f>VLOOKUP(D79,'CIP Cats'!$A$1:$C$38,3)</f>
        <v>PUBLIC SERVICES</v>
      </c>
      <c r="H79" t="str">
        <f>VLOOKUP(A79,Directory!$A$1:$E$92,4)</f>
        <v>Public- 4-year or above</v>
      </c>
    </row>
    <row r="80" spans="1:8">
      <c r="A80" s="13">
        <v>178396</v>
      </c>
      <c r="B80" s="13" t="s">
        <v>69</v>
      </c>
      <c r="C80" s="13" t="s">
        <v>206</v>
      </c>
      <c r="D80" s="13" t="s">
        <v>173</v>
      </c>
      <c r="E80" s="13" t="s">
        <v>207</v>
      </c>
      <c r="F80" s="13">
        <v>9</v>
      </c>
      <c r="G80" t="str">
        <f>VLOOKUP(D80,'CIP Cats'!$A$1:$C$38,3)</f>
        <v>ARTS &amp; HUMANITIES</v>
      </c>
      <c r="H80" t="str">
        <f>VLOOKUP(A80,Directory!$A$1:$E$92,4)</f>
        <v>Public- 4-year or above</v>
      </c>
    </row>
    <row r="81" spans="1:8">
      <c r="A81" s="13">
        <v>178396</v>
      </c>
      <c r="B81" s="13" t="s">
        <v>69</v>
      </c>
      <c r="C81" s="13" t="s">
        <v>206</v>
      </c>
      <c r="D81" s="13" t="s">
        <v>175</v>
      </c>
      <c r="E81" s="13" t="s">
        <v>207</v>
      </c>
      <c r="F81" s="13">
        <v>21</v>
      </c>
      <c r="G81" t="str">
        <f>VLOOKUP(D81,'CIP Cats'!$A$1:$C$38,3)</f>
        <v>LIFE/PHY SCIENCES</v>
      </c>
      <c r="H81" t="str">
        <f>VLOOKUP(A81,Directory!$A$1:$E$92,4)</f>
        <v>Public- 4-year or above</v>
      </c>
    </row>
    <row r="82" spans="1:8">
      <c r="A82" s="13">
        <v>178396</v>
      </c>
      <c r="B82" s="13" t="s">
        <v>69</v>
      </c>
      <c r="C82" s="13" t="s">
        <v>206</v>
      </c>
      <c r="D82" s="13" t="s">
        <v>177</v>
      </c>
      <c r="E82" s="13" t="s">
        <v>207</v>
      </c>
      <c r="F82" s="13">
        <v>9</v>
      </c>
      <c r="G82" t="str">
        <f>VLOOKUP(D82,'CIP Cats'!$A$1:$C$38,3)</f>
        <v>SOCIAL SCIENCES</v>
      </c>
      <c r="H82" t="str">
        <f>VLOOKUP(A82,Directory!$A$1:$E$92,4)</f>
        <v>Public- 4-year or above</v>
      </c>
    </row>
    <row r="83" spans="1:8">
      <c r="A83" s="13">
        <v>178396</v>
      </c>
      <c r="B83" s="13" t="s">
        <v>69</v>
      </c>
      <c r="C83" s="13" t="s">
        <v>206</v>
      </c>
      <c r="D83" s="13" t="s">
        <v>179</v>
      </c>
      <c r="E83" s="13" t="s">
        <v>207</v>
      </c>
      <c r="F83" s="13">
        <v>108</v>
      </c>
      <c r="G83" t="str">
        <f>VLOOKUP(D83,'CIP Cats'!$A$1:$C$38,3)</f>
        <v>PUBLIC SERVICES</v>
      </c>
      <c r="H83" t="str">
        <f>VLOOKUP(A83,Directory!$A$1:$E$92,4)</f>
        <v>Public- 4-year or above</v>
      </c>
    </row>
    <row r="84" spans="1:8">
      <c r="A84" s="13">
        <v>178396</v>
      </c>
      <c r="B84" s="13" t="s">
        <v>69</v>
      </c>
      <c r="C84" s="13" t="s">
        <v>206</v>
      </c>
      <c r="D84" s="13" t="s">
        <v>185</v>
      </c>
      <c r="E84" s="13" t="s">
        <v>207</v>
      </c>
      <c r="F84" s="13">
        <v>46</v>
      </c>
      <c r="G84" t="str">
        <f>VLOOKUP(D84,'CIP Cats'!$A$1:$C$38,3)</f>
        <v>SOCIAL SCIENCES</v>
      </c>
      <c r="H84" t="str">
        <f>VLOOKUP(A84,Directory!$A$1:$E$92,4)</f>
        <v>Public- 4-year or above</v>
      </c>
    </row>
    <row r="85" spans="1:8">
      <c r="A85" s="13">
        <v>178396</v>
      </c>
      <c r="B85" s="13" t="s">
        <v>69</v>
      </c>
      <c r="C85" s="13" t="s">
        <v>206</v>
      </c>
      <c r="D85" s="13" t="s">
        <v>191</v>
      </c>
      <c r="E85" s="13" t="s">
        <v>207</v>
      </c>
      <c r="F85" s="13">
        <v>22</v>
      </c>
      <c r="G85" t="str">
        <f>VLOOKUP(D85,'CIP Cats'!$A$1:$C$38,3)</f>
        <v>ARTS &amp; HUMANITIES</v>
      </c>
      <c r="H85" t="str">
        <f>VLOOKUP(A85,Directory!$A$1:$E$92,4)</f>
        <v>Public- 4-year or above</v>
      </c>
    </row>
    <row r="86" spans="1:8">
      <c r="A86" s="13">
        <v>178402</v>
      </c>
      <c r="B86" s="13" t="s">
        <v>70</v>
      </c>
      <c r="C86" s="13" t="s">
        <v>206</v>
      </c>
      <c r="D86" s="13" t="s">
        <v>127</v>
      </c>
      <c r="E86" s="13" t="s">
        <v>207</v>
      </c>
      <c r="F86" s="13">
        <v>18</v>
      </c>
      <c r="G86" t="str">
        <f>VLOOKUP(D86,'CIP Cats'!$A$1:$C$38,3)</f>
        <v>LIFE/PHY SCIENCES</v>
      </c>
      <c r="H86" t="str">
        <f>VLOOKUP(A86,Directory!$A$1:$E$92,4)</f>
        <v>Public- 4-year or above</v>
      </c>
    </row>
    <row r="87" spans="1:8">
      <c r="A87" s="13">
        <v>178402</v>
      </c>
      <c r="B87" s="13" t="s">
        <v>70</v>
      </c>
      <c r="C87" s="13" t="s">
        <v>206</v>
      </c>
      <c r="D87" s="13" t="s">
        <v>130</v>
      </c>
      <c r="E87" s="13" t="s">
        <v>207</v>
      </c>
      <c r="F87" s="13">
        <v>189</v>
      </c>
      <c r="G87" t="str">
        <f>VLOOKUP(D87,'CIP Cats'!$A$1:$C$38,3)</f>
        <v>BUSINESS</v>
      </c>
      <c r="H87" t="str">
        <f>VLOOKUP(A87,Directory!$A$1:$E$92,4)</f>
        <v>Public- 4-year or above</v>
      </c>
    </row>
    <row r="88" spans="1:8">
      <c r="A88" s="13">
        <v>178402</v>
      </c>
      <c r="B88" s="13" t="s">
        <v>70</v>
      </c>
      <c r="C88" s="13" t="s">
        <v>206</v>
      </c>
      <c r="D88" s="13" t="s">
        <v>137</v>
      </c>
      <c r="E88" s="13" t="s">
        <v>207</v>
      </c>
      <c r="F88" s="13">
        <v>41</v>
      </c>
      <c r="G88" t="str">
        <f>VLOOKUP(D88,'CIP Cats'!$A$1:$C$38,3)</f>
        <v>COMPUTER SCIENCE</v>
      </c>
      <c r="H88" t="str">
        <f>VLOOKUP(A88,Directory!$A$1:$E$92,4)</f>
        <v>Public- 4-year or above</v>
      </c>
    </row>
    <row r="89" spans="1:8">
      <c r="A89" s="13">
        <v>178402</v>
      </c>
      <c r="B89" s="13" t="s">
        <v>70</v>
      </c>
      <c r="C89" s="13" t="s">
        <v>206</v>
      </c>
      <c r="D89" s="13" t="s">
        <v>140</v>
      </c>
      <c r="E89" s="13" t="s">
        <v>207</v>
      </c>
      <c r="F89" s="13">
        <v>152</v>
      </c>
      <c r="G89" t="str">
        <f>VLOOKUP(D89,'CIP Cats'!$A$1:$C$38,3)</f>
        <v>EDUCATION</v>
      </c>
      <c r="H89" t="str">
        <f>VLOOKUP(A89,Directory!$A$1:$E$92,4)</f>
        <v>Public- 4-year or above</v>
      </c>
    </row>
    <row r="90" spans="1:8">
      <c r="A90" s="13">
        <v>178402</v>
      </c>
      <c r="B90" s="13" t="s">
        <v>70</v>
      </c>
      <c r="C90" s="13" t="s">
        <v>206</v>
      </c>
      <c r="D90" s="13" t="s">
        <v>144</v>
      </c>
      <c r="E90" s="13" t="s">
        <v>207</v>
      </c>
      <c r="F90" s="13">
        <v>71</v>
      </c>
      <c r="G90" t="str">
        <f>VLOOKUP(D90,'CIP Cats'!$A$1:$C$38,3)</f>
        <v>ENGINEER. / ENG. TECH</v>
      </c>
      <c r="H90" t="str">
        <f>VLOOKUP(A90,Directory!$A$1:$E$92,4)</f>
        <v>Public- 4-year or above</v>
      </c>
    </row>
    <row r="91" spans="1:8">
      <c r="A91" s="13">
        <v>178402</v>
      </c>
      <c r="B91" s="13" t="s">
        <v>70</v>
      </c>
      <c r="C91" s="13" t="s">
        <v>206</v>
      </c>
      <c r="D91" s="13" t="s">
        <v>146</v>
      </c>
      <c r="E91" s="13" t="s">
        <v>207</v>
      </c>
      <c r="F91" s="13">
        <v>17</v>
      </c>
      <c r="G91" t="str">
        <f>VLOOKUP(D91,'CIP Cats'!$A$1:$C$38,3)</f>
        <v>ARTS &amp; HUMANITIES</v>
      </c>
      <c r="H91" t="str">
        <f>VLOOKUP(A91,Directory!$A$1:$E$92,4)</f>
        <v>Public- 4-year or above</v>
      </c>
    </row>
    <row r="92" spans="1:8">
      <c r="A92" s="13">
        <v>178402</v>
      </c>
      <c r="B92" s="13" t="s">
        <v>70</v>
      </c>
      <c r="C92" s="13" t="s">
        <v>206</v>
      </c>
      <c r="D92" s="13" t="s">
        <v>150</v>
      </c>
      <c r="E92" s="13" t="s">
        <v>207</v>
      </c>
      <c r="F92" s="13">
        <v>11</v>
      </c>
      <c r="G92" t="str">
        <f>VLOOKUP(D92,'CIP Cats'!$A$1:$C$38,3)</f>
        <v>FOREIGN LANGUAGE</v>
      </c>
      <c r="H92" t="str">
        <f>VLOOKUP(A92,Directory!$A$1:$E$92,4)</f>
        <v>Public- 4-year or above</v>
      </c>
    </row>
    <row r="93" spans="1:8">
      <c r="A93" s="13">
        <v>178402</v>
      </c>
      <c r="B93" s="13" t="s">
        <v>70</v>
      </c>
      <c r="C93" s="13" t="s">
        <v>206</v>
      </c>
      <c r="D93" s="13" t="s">
        <v>153</v>
      </c>
      <c r="E93" s="13" t="s">
        <v>207</v>
      </c>
      <c r="F93" s="13">
        <v>80</v>
      </c>
      <c r="G93" t="str">
        <f>VLOOKUP(D93,'CIP Cats'!$A$1:$C$38,3)</f>
        <v>HEALTH</v>
      </c>
      <c r="H93" t="str">
        <f>VLOOKUP(A93,Directory!$A$1:$E$92,4)</f>
        <v>Public- 4-year or above</v>
      </c>
    </row>
    <row r="94" spans="1:8">
      <c r="A94" s="13">
        <v>178402</v>
      </c>
      <c r="B94" s="13" t="s">
        <v>70</v>
      </c>
      <c r="C94" s="13" t="s">
        <v>206</v>
      </c>
      <c r="D94" s="13" t="s">
        <v>155</v>
      </c>
      <c r="E94" s="13" t="s">
        <v>207</v>
      </c>
      <c r="F94" s="13">
        <v>9</v>
      </c>
      <c r="G94" t="str">
        <f>VLOOKUP(D94,'CIP Cats'!$A$1:$C$38,3)</f>
        <v>SOCIAL SCIENCES</v>
      </c>
      <c r="H94" t="str">
        <f>VLOOKUP(A94,Directory!$A$1:$E$92,4)</f>
        <v>Public- 4-year or above</v>
      </c>
    </row>
    <row r="95" spans="1:8">
      <c r="A95" s="13">
        <v>178402</v>
      </c>
      <c r="B95" s="13" t="s">
        <v>70</v>
      </c>
      <c r="C95" s="13" t="s">
        <v>206</v>
      </c>
      <c r="D95" s="13" t="s">
        <v>158</v>
      </c>
      <c r="E95" s="13" t="s">
        <v>207</v>
      </c>
      <c r="F95" s="13">
        <v>22</v>
      </c>
      <c r="G95" t="str">
        <f>VLOOKUP(D95,'CIP Cats'!$A$1:$C$38,3)</f>
        <v>OTHER</v>
      </c>
      <c r="H95" t="str">
        <f>VLOOKUP(A95,Directory!$A$1:$E$92,4)</f>
        <v>Public- 4-year or above</v>
      </c>
    </row>
    <row r="96" spans="1:8">
      <c r="A96" s="13">
        <v>178402</v>
      </c>
      <c r="B96" s="13" t="s">
        <v>70</v>
      </c>
      <c r="C96" s="13" t="s">
        <v>206</v>
      </c>
      <c r="D96" s="13" t="s">
        <v>160</v>
      </c>
      <c r="E96" s="13" t="s">
        <v>207</v>
      </c>
      <c r="F96" s="13">
        <v>13</v>
      </c>
      <c r="G96" t="str">
        <f>VLOOKUP(D96,'CIP Cats'!$A$1:$C$38,3)</f>
        <v>ARTS &amp; HUMANITIES</v>
      </c>
      <c r="H96" t="str">
        <f>VLOOKUP(A96,Directory!$A$1:$E$92,4)</f>
        <v>Public- 4-year or above</v>
      </c>
    </row>
    <row r="97" spans="1:8">
      <c r="A97" s="13">
        <v>178402</v>
      </c>
      <c r="B97" s="13" t="s">
        <v>70</v>
      </c>
      <c r="C97" s="13" t="s">
        <v>206</v>
      </c>
      <c r="D97" s="13" t="s">
        <v>164</v>
      </c>
      <c r="E97" s="13" t="s">
        <v>207</v>
      </c>
      <c r="F97" s="13">
        <v>6</v>
      </c>
      <c r="G97" t="str">
        <f>VLOOKUP(D97,'CIP Cats'!$A$1:$C$38,3)</f>
        <v>MATH</v>
      </c>
      <c r="H97" t="str">
        <f>VLOOKUP(A97,Directory!$A$1:$E$92,4)</f>
        <v>Public- 4-year or above</v>
      </c>
    </row>
    <row r="98" spans="1:8">
      <c r="A98" s="13">
        <v>178402</v>
      </c>
      <c r="B98" s="13" t="s">
        <v>70</v>
      </c>
      <c r="C98" s="13" t="s">
        <v>206</v>
      </c>
      <c r="D98" s="13" t="s">
        <v>175</v>
      </c>
      <c r="E98" s="13" t="s">
        <v>207</v>
      </c>
      <c r="F98" s="13">
        <v>5</v>
      </c>
      <c r="G98" t="str">
        <f>VLOOKUP(D98,'CIP Cats'!$A$1:$C$38,3)</f>
        <v>LIFE/PHY SCIENCES</v>
      </c>
      <c r="H98" t="str">
        <f>VLOOKUP(A98,Directory!$A$1:$E$92,4)</f>
        <v>Public- 4-year or above</v>
      </c>
    </row>
    <row r="99" spans="1:8">
      <c r="A99" s="13">
        <v>178402</v>
      </c>
      <c r="B99" s="13" t="s">
        <v>70</v>
      </c>
      <c r="C99" s="13" t="s">
        <v>206</v>
      </c>
      <c r="D99" s="13" t="s">
        <v>177</v>
      </c>
      <c r="E99" s="13" t="s">
        <v>207</v>
      </c>
      <c r="F99" s="13">
        <v>3</v>
      </c>
      <c r="G99" t="str">
        <f>VLOOKUP(D99,'CIP Cats'!$A$1:$C$38,3)</f>
        <v>SOCIAL SCIENCES</v>
      </c>
      <c r="H99" t="str">
        <f>VLOOKUP(A99,Directory!$A$1:$E$92,4)</f>
        <v>Public- 4-year or above</v>
      </c>
    </row>
    <row r="100" spans="1:8">
      <c r="A100" s="13">
        <v>178402</v>
      </c>
      <c r="B100" s="13" t="s">
        <v>70</v>
      </c>
      <c r="C100" s="13" t="s">
        <v>206</v>
      </c>
      <c r="D100" s="13" t="s">
        <v>179</v>
      </c>
      <c r="E100" s="13" t="s">
        <v>207</v>
      </c>
      <c r="F100" s="13">
        <v>113</v>
      </c>
      <c r="G100" t="str">
        <f>VLOOKUP(D100,'CIP Cats'!$A$1:$C$38,3)</f>
        <v>PUBLIC SERVICES</v>
      </c>
      <c r="H100" t="str">
        <f>VLOOKUP(A100,Directory!$A$1:$E$92,4)</f>
        <v>Public- 4-year or above</v>
      </c>
    </row>
    <row r="101" spans="1:8">
      <c r="A101" s="13">
        <v>178402</v>
      </c>
      <c r="B101" s="13" t="s">
        <v>70</v>
      </c>
      <c r="C101" s="13" t="s">
        <v>206</v>
      </c>
      <c r="D101" s="13" t="s">
        <v>183</v>
      </c>
      <c r="E101" s="13" t="s">
        <v>207</v>
      </c>
      <c r="F101" s="13">
        <v>3</v>
      </c>
      <c r="G101" t="str">
        <f>VLOOKUP(D101,'CIP Cats'!$A$1:$C$38,3)</f>
        <v>PUBLIC SERVICES</v>
      </c>
      <c r="H101" t="str">
        <f>VLOOKUP(A101,Directory!$A$1:$E$92,4)</f>
        <v>Public- 4-year or above</v>
      </c>
    </row>
    <row r="102" spans="1:8">
      <c r="A102" s="13">
        <v>178402</v>
      </c>
      <c r="B102" s="13" t="s">
        <v>70</v>
      </c>
      <c r="C102" s="13" t="s">
        <v>206</v>
      </c>
      <c r="D102" s="13" t="s">
        <v>185</v>
      </c>
      <c r="E102" s="13" t="s">
        <v>207</v>
      </c>
      <c r="F102" s="13">
        <v>16</v>
      </c>
      <c r="G102" t="str">
        <f>VLOOKUP(D102,'CIP Cats'!$A$1:$C$38,3)</f>
        <v>SOCIAL SCIENCES</v>
      </c>
      <c r="H102" t="str">
        <f>VLOOKUP(A102,Directory!$A$1:$E$92,4)</f>
        <v>Public- 4-year or above</v>
      </c>
    </row>
    <row r="103" spans="1:8">
      <c r="A103" s="13">
        <v>178402</v>
      </c>
      <c r="B103" s="13" t="s">
        <v>70</v>
      </c>
      <c r="C103" s="13" t="s">
        <v>206</v>
      </c>
      <c r="D103" s="13" t="s">
        <v>191</v>
      </c>
      <c r="E103" s="13" t="s">
        <v>207</v>
      </c>
      <c r="F103" s="13">
        <v>83</v>
      </c>
      <c r="G103" t="str">
        <f>VLOOKUP(D103,'CIP Cats'!$A$1:$C$38,3)</f>
        <v>ARTS &amp; HUMANITIES</v>
      </c>
      <c r="H103" t="str">
        <f>VLOOKUP(A103,Directory!$A$1:$E$92,4)</f>
        <v>Public- 4-year or above</v>
      </c>
    </row>
    <row r="104" spans="1:8">
      <c r="A104" s="13">
        <v>178411</v>
      </c>
      <c r="B104" s="13" t="s">
        <v>71</v>
      </c>
      <c r="C104" s="13" t="s">
        <v>206</v>
      </c>
      <c r="D104" s="13" t="s">
        <v>127</v>
      </c>
      <c r="E104" s="13" t="s">
        <v>207</v>
      </c>
      <c r="F104" s="13">
        <v>7</v>
      </c>
      <c r="G104" t="str">
        <f>VLOOKUP(D104,'CIP Cats'!$A$1:$C$38,3)</f>
        <v>LIFE/PHY SCIENCES</v>
      </c>
      <c r="H104" t="str">
        <f>VLOOKUP(A104,Directory!$A$1:$E$92,4)</f>
        <v>Public- 4-year or above</v>
      </c>
    </row>
    <row r="105" spans="1:8">
      <c r="A105" s="13">
        <v>178411</v>
      </c>
      <c r="B105" s="13" t="s">
        <v>71</v>
      </c>
      <c r="C105" s="13" t="s">
        <v>206</v>
      </c>
      <c r="D105" s="13" t="s">
        <v>130</v>
      </c>
      <c r="E105" s="13" t="s">
        <v>207</v>
      </c>
      <c r="F105" s="13">
        <v>8</v>
      </c>
      <c r="G105" t="str">
        <f>VLOOKUP(D105,'CIP Cats'!$A$1:$C$38,3)</f>
        <v>BUSINESS</v>
      </c>
      <c r="H105" t="str">
        <f>VLOOKUP(A105,Directory!$A$1:$E$92,4)</f>
        <v>Public- 4-year or above</v>
      </c>
    </row>
    <row r="106" spans="1:8">
      <c r="A106" s="13">
        <v>178411</v>
      </c>
      <c r="B106" s="13" t="s">
        <v>71</v>
      </c>
      <c r="C106" s="13" t="s">
        <v>206</v>
      </c>
      <c r="D106" s="13" t="s">
        <v>137</v>
      </c>
      <c r="E106" s="13" t="s">
        <v>207</v>
      </c>
      <c r="F106" s="13">
        <v>51</v>
      </c>
      <c r="G106" t="str">
        <f>VLOOKUP(D106,'CIP Cats'!$A$1:$C$38,3)</f>
        <v>COMPUTER SCIENCE</v>
      </c>
      <c r="H106" t="str">
        <f>VLOOKUP(A106,Directory!$A$1:$E$92,4)</f>
        <v>Public- 4-year or above</v>
      </c>
    </row>
    <row r="107" spans="1:8">
      <c r="A107" s="13">
        <v>178411</v>
      </c>
      <c r="B107" s="13" t="s">
        <v>71</v>
      </c>
      <c r="C107" s="13" t="s">
        <v>206</v>
      </c>
      <c r="D107" s="13" t="s">
        <v>144</v>
      </c>
      <c r="E107" s="13" t="s">
        <v>207</v>
      </c>
      <c r="F107" s="13">
        <v>344</v>
      </c>
      <c r="G107" t="str">
        <f>VLOOKUP(D107,'CIP Cats'!$A$1:$C$38,3)</f>
        <v>ENGINEER. / ENG. TECH</v>
      </c>
      <c r="H107" t="str">
        <f>VLOOKUP(A107,Directory!$A$1:$E$92,4)</f>
        <v>Public- 4-year or above</v>
      </c>
    </row>
    <row r="108" spans="1:8">
      <c r="A108" s="13">
        <v>178411</v>
      </c>
      <c r="B108" s="13" t="s">
        <v>71</v>
      </c>
      <c r="C108" s="13" t="s">
        <v>206</v>
      </c>
      <c r="D108" s="13" t="s">
        <v>146</v>
      </c>
      <c r="E108" s="13" t="s">
        <v>207</v>
      </c>
      <c r="F108" s="13">
        <v>4</v>
      </c>
      <c r="G108" t="str">
        <f>VLOOKUP(D108,'CIP Cats'!$A$1:$C$38,3)</f>
        <v>ARTS &amp; HUMANITIES</v>
      </c>
      <c r="H108" t="str">
        <f>VLOOKUP(A108,Directory!$A$1:$E$92,4)</f>
        <v>Public- 4-year or above</v>
      </c>
    </row>
    <row r="109" spans="1:8">
      <c r="A109" s="13">
        <v>178411</v>
      </c>
      <c r="B109" s="13" t="s">
        <v>71</v>
      </c>
      <c r="C109" s="13" t="s">
        <v>206</v>
      </c>
      <c r="D109" s="13" t="s">
        <v>164</v>
      </c>
      <c r="E109" s="13" t="s">
        <v>207</v>
      </c>
      <c r="F109" s="13">
        <v>7</v>
      </c>
      <c r="G109" t="str">
        <f>VLOOKUP(D109,'CIP Cats'!$A$1:$C$38,3)</f>
        <v>MATH</v>
      </c>
      <c r="H109" t="str">
        <f>VLOOKUP(A109,Directory!$A$1:$E$92,4)</f>
        <v>Public- 4-year or above</v>
      </c>
    </row>
    <row r="110" spans="1:8">
      <c r="A110" s="13">
        <v>178411</v>
      </c>
      <c r="B110" s="13" t="s">
        <v>71</v>
      </c>
      <c r="C110" s="13" t="s">
        <v>206</v>
      </c>
      <c r="D110" s="13" t="s">
        <v>175</v>
      </c>
      <c r="E110" s="13" t="s">
        <v>207</v>
      </c>
      <c r="F110" s="13">
        <v>9</v>
      </c>
      <c r="G110" t="str">
        <f>VLOOKUP(D110,'CIP Cats'!$A$1:$C$38,3)</f>
        <v>LIFE/PHY SCIENCES</v>
      </c>
      <c r="H110" t="str">
        <f>VLOOKUP(A110,Directory!$A$1:$E$92,4)</f>
        <v>Public- 4-year or above</v>
      </c>
    </row>
    <row r="111" spans="1:8">
      <c r="A111" s="13">
        <v>178420</v>
      </c>
      <c r="B111" s="13" t="s">
        <v>72</v>
      </c>
      <c r="C111" s="13" t="s">
        <v>206</v>
      </c>
      <c r="D111" s="13" t="s">
        <v>127</v>
      </c>
      <c r="E111" s="13" t="s">
        <v>207</v>
      </c>
      <c r="F111" s="13">
        <v>21</v>
      </c>
      <c r="G111" t="str">
        <f>VLOOKUP(D111,'CIP Cats'!$A$1:$C$38,3)</f>
        <v>LIFE/PHY SCIENCES</v>
      </c>
      <c r="H111" t="str">
        <f>VLOOKUP(A111,Directory!$A$1:$E$92,4)</f>
        <v>Public- 4-year or above</v>
      </c>
    </row>
    <row r="112" spans="1:8">
      <c r="A112" s="13">
        <v>178420</v>
      </c>
      <c r="B112" s="13" t="s">
        <v>72</v>
      </c>
      <c r="C112" s="13" t="s">
        <v>206</v>
      </c>
      <c r="D112" s="13" t="s">
        <v>130</v>
      </c>
      <c r="E112" s="13" t="s">
        <v>207</v>
      </c>
      <c r="F112" s="13">
        <v>163</v>
      </c>
      <c r="G112" t="str">
        <f>VLOOKUP(D112,'CIP Cats'!$A$1:$C$38,3)</f>
        <v>BUSINESS</v>
      </c>
      <c r="H112" t="str">
        <f>VLOOKUP(A112,Directory!$A$1:$E$92,4)</f>
        <v>Public- 4-year or above</v>
      </c>
    </row>
    <row r="113" spans="1:8">
      <c r="A113" s="13">
        <v>178420</v>
      </c>
      <c r="B113" s="13" t="s">
        <v>72</v>
      </c>
      <c r="C113" s="13" t="s">
        <v>206</v>
      </c>
      <c r="D113" s="13" t="s">
        <v>132</v>
      </c>
      <c r="E113" s="13" t="s">
        <v>207</v>
      </c>
      <c r="F113" s="13">
        <v>16</v>
      </c>
      <c r="G113" t="str">
        <f>VLOOKUP(D113,'CIP Cats'!$A$1:$C$38,3)</f>
        <v>COMMUNICATIONS</v>
      </c>
      <c r="H113" t="str">
        <f>VLOOKUP(A113,Directory!$A$1:$E$92,4)</f>
        <v>Public- 4-year or above</v>
      </c>
    </row>
    <row r="114" spans="1:8">
      <c r="A114" s="13">
        <v>178420</v>
      </c>
      <c r="B114" s="13" t="s">
        <v>72</v>
      </c>
      <c r="C114" s="13" t="s">
        <v>206</v>
      </c>
      <c r="D114" s="13" t="s">
        <v>137</v>
      </c>
      <c r="E114" s="13" t="s">
        <v>207</v>
      </c>
      <c r="F114" s="13">
        <v>17</v>
      </c>
      <c r="G114" t="str">
        <f>VLOOKUP(D114,'CIP Cats'!$A$1:$C$38,3)</f>
        <v>COMPUTER SCIENCE</v>
      </c>
      <c r="H114" t="str">
        <f>VLOOKUP(A114,Directory!$A$1:$E$92,4)</f>
        <v>Public- 4-year or above</v>
      </c>
    </row>
    <row r="115" spans="1:8">
      <c r="A115" s="13">
        <v>178420</v>
      </c>
      <c r="B115" s="13" t="s">
        <v>72</v>
      </c>
      <c r="C115" s="13" t="s">
        <v>206</v>
      </c>
      <c r="D115" s="13" t="s">
        <v>140</v>
      </c>
      <c r="E115" s="13" t="s">
        <v>207</v>
      </c>
      <c r="F115" s="13">
        <v>265</v>
      </c>
      <c r="G115" t="str">
        <f>VLOOKUP(D115,'CIP Cats'!$A$1:$C$38,3)</f>
        <v>EDUCATION</v>
      </c>
      <c r="H115" t="str">
        <f>VLOOKUP(A115,Directory!$A$1:$E$92,4)</f>
        <v>Public- 4-year or above</v>
      </c>
    </row>
    <row r="116" spans="1:8">
      <c r="A116" s="13">
        <v>178420</v>
      </c>
      <c r="B116" s="13" t="s">
        <v>72</v>
      </c>
      <c r="C116" s="13" t="s">
        <v>206</v>
      </c>
      <c r="D116" s="13" t="s">
        <v>146</v>
      </c>
      <c r="E116" s="13" t="s">
        <v>207</v>
      </c>
      <c r="F116" s="13">
        <v>33</v>
      </c>
      <c r="G116" t="str">
        <f>VLOOKUP(D116,'CIP Cats'!$A$1:$C$38,3)</f>
        <v>ARTS &amp; HUMANITIES</v>
      </c>
      <c r="H116" t="str">
        <f>VLOOKUP(A116,Directory!$A$1:$E$92,4)</f>
        <v>Public- 4-year or above</v>
      </c>
    </row>
    <row r="117" spans="1:8">
      <c r="A117" s="13">
        <v>178420</v>
      </c>
      <c r="B117" s="13" t="s">
        <v>72</v>
      </c>
      <c r="C117" s="13" t="s">
        <v>206</v>
      </c>
      <c r="D117" s="13" t="s">
        <v>153</v>
      </c>
      <c r="E117" s="13" t="s">
        <v>207</v>
      </c>
      <c r="F117" s="13">
        <v>51</v>
      </c>
      <c r="G117" t="str">
        <f>VLOOKUP(D117,'CIP Cats'!$A$1:$C$38,3)</f>
        <v>HEALTH</v>
      </c>
      <c r="H117" t="str">
        <f>VLOOKUP(A117,Directory!$A$1:$E$92,4)</f>
        <v>Public- 4-year or above</v>
      </c>
    </row>
    <row r="118" spans="1:8">
      <c r="A118" s="13">
        <v>178420</v>
      </c>
      <c r="B118" s="13" t="s">
        <v>72</v>
      </c>
      <c r="C118" s="13" t="s">
        <v>206</v>
      </c>
      <c r="D118" s="13" t="s">
        <v>155</v>
      </c>
      <c r="E118" s="13" t="s">
        <v>207</v>
      </c>
      <c r="F118" s="13">
        <v>20</v>
      </c>
      <c r="G118" t="str">
        <f>VLOOKUP(D118,'CIP Cats'!$A$1:$C$38,3)</f>
        <v>SOCIAL SCIENCES</v>
      </c>
      <c r="H118" t="str">
        <f>VLOOKUP(A118,Directory!$A$1:$E$92,4)</f>
        <v>Public- 4-year or above</v>
      </c>
    </row>
    <row r="119" spans="1:8">
      <c r="A119" s="13">
        <v>178420</v>
      </c>
      <c r="B119" s="13" t="s">
        <v>72</v>
      </c>
      <c r="C119" s="13" t="s">
        <v>206</v>
      </c>
      <c r="D119" s="13" t="s">
        <v>164</v>
      </c>
      <c r="E119" s="13" t="s">
        <v>207</v>
      </c>
      <c r="F119" s="13">
        <v>6</v>
      </c>
      <c r="G119" t="str">
        <f>VLOOKUP(D119,'CIP Cats'!$A$1:$C$38,3)</f>
        <v>MATH</v>
      </c>
      <c r="H119" t="str">
        <f>VLOOKUP(A119,Directory!$A$1:$E$92,4)</f>
        <v>Public- 4-year or above</v>
      </c>
    </row>
    <row r="120" spans="1:8">
      <c r="A120" s="13">
        <v>178420</v>
      </c>
      <c r="B120" s="13" t="s">
        <v>72</v>
      </c>
      <c r="C120" s="13" t="s">
        <v>206</v>
      </c>
      <c r="D120" s="13" t="s">
        <v>166</v>
      </c>
      <c r="E120" s="13" t="s">
        <v>207</v>
      </c>
      <c r="F120" s="13">
        <v>8</v>
      </c>
      <c r="G120" t="str">
        <f>VLOOKUP(D120,'CIP Cats'!$A$1:$C$38,3)</f>
        <v>ARTS &amp; HUMANITIES</v>
      </c>
      <c r="H120" t="str">
        <f>VLOOKUP(A120,Directory!$A$1:$E$92,4)</f>
        <v>Public- 4-year or above</v>
      </c>
    </row>
    <row r="121" spans="1:8">
      <c r="A121" s="13">
        <v>178420</v>
      </c>
      <c r="B121" s="13" t="s">
        <v>72</v>
      </c>
      <c r="C121" s="13" t="s">
        <v>206</v>
      </c>
      <c r="D121" s="13" t="s">
        <v>173</v>
      </c>
      <c r="E121" s="13" t="s">
        <v>207</v>
      </c>
      <c r="F121" s="13">
        <v>8</v>
      </c>
      <c r="G121" t="str">
        <f>VLOOKUP(D121,'CIP Cats'!$A$1:$C$38,3)</f>
        <v>ARTS &amp; HUMANITIES</v>
      </c>
      <c r="H121" t="str">
        <f>VLOOKUP(A121,Directory!$A$1:$E$92,4)</f>
        <v>Public- 4-year or above</v>
      </c>
    </row>
    <row r="122" spans="1:8">
      <c r="A122" s="13">
        <v>178420</v>
      </c>
      <c r="B122" s="13" t="s">
        <v>72</v>
      </c>
      <c r="C122" s="13" t="s">
        <v>206</v>
      </c>
      <c r="D122" s="13" t="s">
        <v>175</v>
      </c>
      <c r="E122" s="13" t="s">
        <v>207</v>
      </c>
      <c r="F122" s="13">
        <v>18</v>
      </c>
      <c r="G122" t="str">
        <f>VLOOKUP(D122,'CIP Cats'!$A$1:$C$38,3)</f>
        <v>LIFE/PHY SCIENCES</v>
      </c>
      <c r="H122" t="str">
        <f>VLOOKUP(A122,Directory!$A$1:$E$92,4)</f>
        <v>Public- 4-year or above</v>
      </c>
    </row>
    <row r="123" spans="1:8">
      <c r="A123" s="13">
        <v>178420</v>
      </c>
      <c r="B123" s="13" t="s">
        <v>72</v>
      </c>
      <c r="C123" s="13" t="s">
        <v>206</v>
      </c>
      <c r="D123" s="13" t="s">
        <v>177</v>
      </c>
      <c r="E123" s="13" t="s">
        <v>207</v>
      </c>
      <c r="F123" s="13">
        <v>15</v>
      </c>
      <c r="G123" t="str">
        <f>VLOOKUP(D123,'CIP Cats'!$A$1:$C$38,3)</f>
        <v>SOCIAL SCIENCES</v>
      </c>
      <c r="H123" t="str">
        <f>VLOOKUP(A123,Directory!$A$1:$E$92,4)</f>
        <v>Public- 4-year or above</v>
      </c>
    </row>
    <row r="124" spans="1:8">
      <c r="A124" s="13">
        <v>178420</v>
      </c>
      <c r="B124" s="13" t="s">
        <v>72</v>
      </c>
      <c r="C124" s="13" t="s">
        <v>206</v>
      </c>
      <c r="D124" s="13" t="s">
        <v>179</v>
      </c>
      <c r="E124" s="13" t="s">
        <v>207</v>
      </c>
      <c r="F124" s="13">
        <v>49</v>
      </c>
      <c r="G124" t="str">
        <f>VLOOKUP(D124,'CIP Cats'!$A$1:$C$38,3)</f>
        <v>PUBLIC SERVICES</v>
      </c>
      <c r="H124" t="str">
        <f>VLOOKUP(A124,Directory!$A$1:$E$92,4)</f>
        <v>Public- 4-year or above</v>
      </c>
    </row>
    <row r="125" spans="1:8">
      <c r="A125" s="13">
        <v>178420</v>
      </c>
      <c r="B125" s="13" t="s">
        <v>72</v>
      </c>
      <c r="C125" s="13" t="s">
        <v>206</v>
      </c>
      <c r="D125" s="13" t="s">
        <v>185</v>
      </c>
      <c r="E125" s="13" t="s">
        <v>207</v>
      </c>
      <c r="F125" s="13">
        <v>39</v>
      </c>
      <c r="G125" t="str">
        <f>VLOOKUP(D125,'CIP Cats'!$A$1:$C$38,3)</f>
        <v>SOCIAL SCIENCES</v>
      </c>
      <c r="H125" t="str">
        <f>VLOOKUP(A125,Directory!$A$1:$E$92,4)</f>
        <v>Public- 4-year or above</v>
      </c>
    </row>
    <row r="126" spans="1:8">
      <c r="A126" s="13">
        <v>178615</v>
      </c>
      <c r="B126" s="13" t="s">
        <v>75</v>
      </c>
      <c r="C126" s="13" t="s">
        <v>206</v>
      </c>
      <c r="D126" s="13" t="s">
        <v>127</v>
      </c>
      <c r="E126" s="13" t="s">
        <v>207</v>
      </c>
      <c r="F126" s="13">
        <v>1</v>
      </c>
      <c r="G126" t="str">
        <f>VLOOKUP(D126,'CIP Cats'!$A$1:$C$38,3)</f>
        <v>LIFE/PHY SCIENCES</v>
      </c>
      <c r="H126" t="str">
        <f>VLOOKUP(A126,Directory!$A$1:$E$92,4)</f>
        <v>Public- 4-year or above</v>
      </c>
    </row>
    <row r="127" spans="1:8">
      <c r="A127" s="13">
        <v>178615</v>
      </c>
      <c r="B127" s="13" t="s">
        <v>75</v>
      </c>
      <c r="C127" s="13" t="s">
        <v>206</v>
      </c>
      <c r="D127" s="13" t="s">
        <v>130</v>
      </c>
      <c r="E127" s="13" t="s">
        <v>207</v>
      </c>
      <c r="F127" s="13">
        <v>37</v>
      </c>
      <c r="G127" t="str">
        <f>VLOOKUP(D127,'CIP Cats'!$A$1:$C$38,3)</f>
        <v>BUSINESS</v>
      </c>
      <c r="H127" t="str">
        <f>VLOOKUP(A127,Directory!$A$1:$E$92,4)</f>
        <v>Public- 4-year or above</v>
      </c>
    </row>
    <row r="128" spans="1:8">
      <c r="A128" s="13">
        <v>178615</v>
      </c>
      <c r="B128" s="13" t="s">
        <v>75</v>
      </c>
      <c r="C128" s="13" t="s">
        <v>206</v>
      </c>
      <c r="D128" s="13" t="s">
        <v>140</v>
      </c>
      <c r="E128" s="13" t="s">
        <v>207</v>
      </c>
      <c r="F128" s="13">
        <v>112</v>
      </c>
      <c r="G128" t="str">
        <f>VLOOKUP(D128,'CIP Cats'!$A$1:$C$38,3)</f>
        <v>EDUCATION</v>
      </c>
      <c r="H128" t="str">
        <f>VLOOKUP(A128,Directory!$A$1:$E$92,4)</f>
        <v>Public- 4-year or above</v>
      </c>
    </row>
    <row r="129" spans="1:8">
      <c r="A129" s="13">
        <v>178615</v>
      </c>
      <c r="B129" s="13" t="s">
        <v>75</v>
      </c>
      <c r="C129" s="13" t="s">
        <v>206</v>
      </c>
      <c r="D129" s="13" t="s">
        <v>146</v>
      </c>
      <c r="E129" s="13" t="s">
        <v>207</v>
      </c>
      <c r="F129" s="13">
        <v>14</v>
      </c>
      <c r="G129" t="str">
        <f>VLOOKUP(D129,'CIP Cats'!$A$1:$C$38,3)</f>
        <v>ARTS &amp; HUMANITIES</v>
      </c>
      <c r="H129" t="str">
        <f>VLOOKUP(A129,Directory!$A$1:$E$92,4)</f>
        <v>Public- 4-year or above</v>
      </c>
    </row>
    <row r="130" spans="1:8">
      <c r="A130" s="13">
        <v>178615</v>
      </c>
      <c r="B130" s="13" t="s">
        <v>75</v>
      </c>
      <c r="C130" s="13" t="s">
        <v>206</v>
      </c>
      <c r="D130" s="13" t="s">
        <v>153</v>
      </c>
      <c r="E130" s="13" t="s">
        <v>207</v>
      </c>
      <c r="F130" s="13">
        <v>11</v>
      </c>
      <c r="G130" t="str">
        <f>VLOOKUP(D130,'CIP Cats'!$A$1:$C$38,3)</f>
        <v>HEALTH</v>
      </c>
      <c r="H130" t="str">
        <f>VLOOKUP(A130,Directory!$A$1:$E$92,4)</f>
        <v>Public- 4-year or above</v>
      </c>
    </row>
    <row r="131" spans="1:8">
      <c r="A131" s="13">
        <v>178615</v>
      </c>
      <c r="B131" s="13" t="s">
        <v>75</v>
      </c>
      <c r="C131" s="13" t="s">
        <v>206</v>
      </c>
      <c r="D131" s="13" t="s">
        <v>155</v>
      </c>
      <c r="E131" s="13" t="s">
        <v>207</v>
      </c>
      <c r="F131" s="13">
        <v>0</v>
      </c>
      <c r="G131" t="str">
        <f>VLOOKUP(D131,'CIP Cats'!$A$1:$C$38,3)</f>
        <v>SOCIAL SCIENCES</v>
      </c>
      <c r="H131" t="str">
        <f>VLOOKUP(A131,Directory!$A$1:$E$92,4)</f>
        <v>Public- 4-year or above</v>
      </c>
    </row>
    <row r="132" spans="1:8">
      <c r="A132" s="13">
        <v>178615</v>
      </c>
      <c r="B132" s="13" t="s">
        <v>75</v>
      </c>
      <c r="C132" s="13" t="s">
        <v>206</v>
      </c>
      <c r="D132" s="13" t="s">
        <v>191</v>
      </c>
      <c r="E132" s="13" t="s">
        <v>207</v>
      </c>
      <c r="F132" s="13">
        <v>5</v>
      </c>
      <c r="G132" t="str">
        <f>VLOOKUP(D132,'CIP Cats'!$A$1:$C$38,3)</f>
        <v>ARTS &amp; HUMANITIES</v>
      </c>
      <c r="H132" t="str">
        <f>VLOOKUP(A132,Directory!$A$1:$E$92,4)</f>
        <v>Public- 4-year or above</v>
      </c>
    </row>
    <row r="133" spans="1:8">
      <c r="A133" s="13">
        <v>178624</v>
      </c>
      <c r="B133" s="13" t="s">
        <v>76</v>
      </c>
      <c r="C133" s="13" t="s">
        <v>206</v>
      </c>
      <c r="D133" s="13" t="s">
        <v>119</v>
      </c>
      <c r="E133" s="13" t="s">
        <v>207</v>
      </c>
      <c r="F133" s="13">
        <v>5</v>
      </c>
      <c r="G133" t="str">
        <f>VLOOKUP(D133,'CIP Cats'!$A$1:$C$38,3)</f>
        <v>AGRICULTURE</v>
      </c>
      <c r="H133" t="str">
        <f>VLOOKUP(A133,Directory!$A$1:$E$92,4)</f>
        <v>Public- 4-year or above</v>
      </c>
    </row>
    <row r="134" spans="1:8">
      <c r="A134" s="13">
        <v>178624</v>
      </c>
      <c r="B134" s="13" t="s">
        <v>76</v>
      </c>
      <c r="C134" s="13" t="s">
        <v>206</v>
      </c>
      <c r="D134" s="13" t="s">
        <v>127</v>
      </c>
      <c r="E134" s="13" t="s">
        <v>207</v>
      </c>
      <c r="F134" s="13">
        <v>1</v>
      </c>
      <c r="G134" t="str">
        <f>VLOOKUP(D134,'CIP Cats'!$A$1:$C$38,3)</f>
        <v>LIFE/PHY SCIENCES</v>
      </c>
      <c r="H134" t="str">
        <f>VLOOKUP(A134,Directory!$A$1:$E$92,4)</f>
        <v>Public- 4-year or above</v>
      </c>
    </row>
    <row r="135" spans="1:8">
      <c r="A135" s="13">
        <v>178624</v>
      </c>
      <c r="B135" s="13" t="s">
        <v>76</v>
      </c>
      <c r="C135" s="13" t="s">
        <v>206</v>
      </c>
      <c r="D135" s="13" t="s">
        <v>130</v>
      </c>
      <c r="E135" s="13" t="s">
        <v>207</v>
      </c>
      <c r="F135" s="13">
        <v>43</v>
      </c>
      <c r="G135" t="str">
        <f>VLOOKUP(D135,'CIP Cats'!$A$1:$C$38,3)</f>
        <v>BUSINESS</v>
      </c>
      <c r="H135" t="str">
        <f>VLOOKUP(A135,Directory!$A$1:$E$92,4)</f>
        <v>Public- 4-year or above</v>
      </c>
    </row>
    <row r="136" spans="1:8">
      <c r="A136" s="13">
        <v>178624</v>
      </c>
      <c r="B136" s="13" t="s">
        <v>76</v>
      </c>
      <c r="C136" s="13" t="s">
        <v>206</v>
      </c>
      <c r="D136" s="13" t="s">
        <v>137</v>
      </c>
      <c r="E136" s="13" t="s">
        <v>207</v>
      </c>
      <c r="F136" s="13">
        <v>29</v>
      </c>
      <c r="G136" t="str">
        <f>VLOOKUP(D136,'CIP Cats'!$A$1:$C$38,3)</f>
        <v>COMPUTER SCIENCE</v>
      </c>
      <c r="H136" t="str">
        <f>VLOOKUP(A136,Directory!$A$1:$E$92,4)</f>
        <v>Public- 4-year or above</v>
      </c>
    </row>
    <row r="137" spans="1:8">
      <c r="A137" s="13">
        <v>178624</v>
      </c>
      <c r="B137" s="13" t="s">
        <v>76</v>
      </c>
      <c r="C137" s="13" t="s">
        <v>206</v>
      </c>
      <c r="D137" s="13" t="s">
        <v>140</v>
      </c>
      <c r="E137" s="13" t="s">
        <v>207</v>
      </c>
      <c r="F137" s="13">
        <v>106</v>
      </c>
      <c r="G137" t="str">
        <f>VLOOKUP(D137,'CIP Cats'!$A$1:$C$38,3)</f>
        <v>EDUCATION</v>
      </c>
      <c r="H137" t="str">
        <f>VLOOKUP(A137,Directory!$A$1:$E$92,4)</f>
        <v>Public- 4-year or above</v>
      </c>
    </row>
    <row r="138" spans="1:8">
      <c r="A138" s="13">
        <v>178624</v>
      </c>
      <c r="B138" s="13" t="s">
        <v>76</v>
      </c>
      <c r="C138" s="13" t="s">
        <v>206</v>
      </c>
      <c r="D138" s="13" t="s">
        <v>146</v>
      </c>
      <c r="E138" s="13" t="s">
        <v>207</v>
      </c>
      <c r="F138" s="13">
        <v>4</v>
      </c>
      <c r="G138" t="str">
        <f>VLOOKUP(D138,'CIP Cats'!$A$1:$C$38,3)</f>
        <v>ARTS &amp; HUMANITIES</v>
      </c>
      <c r="H138" t="str">
        <f>VLOOKUP(A138,Directory!$A$1:$E$92,4)</f>
        <v>Public- 4-year or above</v>
      </c>
    </row>
    <row r="139" spans="1:8">
      <c r="A139" s="13">
        <v>178624</v>
      </c>
      <c r="B139" s="13" t="s">
        <v>76</v>
      </c>
      <c r="C139" s="13" t="s">
        <v>206</v>
      </c>
      <c r="D139" s="13" t="s">
        <v>153</v>
      </c>
      <c r="E139" s="13" t="s">
        <v>207</v>
      </c>
      <c r="F139" s="13">
        <v>2</v>
      </c>
      <c r="G139" t="str">
        <f>VLOOKUP(D139,'CIP Cats'!$A$1:$C$38,3)</f>
        <v>HEALTH</v>
      </c>
      <c r="H139" t="str">
        <f>VLOOKUP(A139,Directory!$A$1:$E$92,4)</f>
        <v>Public- 4-year or above</v>
      </c>
    </row>
    <row r="140" spans="1:8">
      <c r="A140" s="13">
        <v>178624</v>
      </c>
      <c r="B140" s="13" t="s">
        <v>76</v>
      </c>
      <c r="C140" s="13" t="s">
        <v>206</v>
      </c>
      <c r="D140" s="13" t="s">
        <v>155</v>
      </c>
      <c r="E140" s="13" t="s">
        <v>207</v>
      </c>
      <c r="F140" s="13">
        <v>2</v>
      </c>
      <c r="G140" t="str">
        <f>VLOOKUP(D140,'CIP Cats'!$A$1:$C$38,3)</f>
        <v>SOCIAL SCIENCES</v>
      </c>
      <c r="H140" t="str">
        <f>VLOOKUP(A140,Directory!$A$1:$E$92,4)</f>
        <v>Public- 4-year or above</v>
      </c>
    </row>
    <row r="141" spans="1:8">
      <c r="A141" s="13">
        <v>178624</v>
      </c>
      <c r="B141" s="13" t="s">
        <v>76</v>
      </c>
      <c r="C141" s="13" t="s">
        <v>206</v>
      </c>
      <c r="D141" s="13" t="s">
        <v>177</v>
      </c>
      <c r="E141" s="13" t="s">
        <v>207</v>
      </c>
      <c r="F141" s="13">
        <v>1</v>
      </c>
      <c r="G141" t="str">
        <f>VLOOKUP(D141,'CIP Cats'!$A$1:$C$38,3)</f>
        <v>SOCIAL SCIENCES</v>
      </c>
      <c r="H141" t="str">
        <f>VLOOKUP(A141,Directory!$A$1:$E$92,4)</f>
        <v>Public- 4-year or above</v>
      </c>
    </row>
    <row r="142" spans="1:8">
      <c r="A142" s="13">
        <v>178624</v>
      </c>
      <c r="B142" s="13" t="s">
        <v>76</v>
      </c>
      <c r="C142" s="13" t="s">
        <v>206</v>
      </c>
      <c r="D142" s="13" t="s">
        <v>185</v>
      </c>
      <c r="E142" s="13" t="s">
        <v>207</v>
      </c>
      <c r="F142" s="13">
        <v>2</v>
      </c>
      <c r="G142" t="str">
        <f>VLOOKUP(D142,'CIP Cats'!$A$1:$C$38,3)</f>
        <v>SOCIAL SCIENCES</v>
      </c>
      <c r="H142" t="str">
        <f>VLOOKUP(A142,Directory!$A$1:$E$92,4)</f>
        <v>Public- 4-year or above</v>
      </c>
    </row>
    <row r="143" spans="1:8">
      <c r="A143" s="13">
        <v>178721</v>
      </c>
      <c r="B143" s="13" t="s">
        <v>79</v>
      </c>
      <c r="C143" s="13" t="s">
        <v>206</v>
      </c>
      <c r="D143" s="13" t="s">
        <v>130</v>
      </c>
      <c r="E143" s="13" t="s">
        <v>207</v>
      </c>
      <c r="F143" s="13">
        <v>92</v>
      </c>
      <c r="G143" t="str">
        <f>VLOOKUP(D143,'CIP Cats'!$A$1:$C$38,3)</f>
        <v>BUSINESS</v>
      </c>
      <c r="H143" t="str">
        <f>VLOOKUP(A143,Directory!$A$1:$E$92,4)</f>
        <v>Private not-for-profit- 4-year or above</v>
      </c>
    </row>
    <row r="144" spans="1:8">
      <c r="A144" s="13">
        <v>178721</v>
      </c>
      <c r="B144" s="13" t="s">
        <v>79</v>
      </c>
      <c r="C144" s="13" t="s">
        <v>206</v>
      </c>
      <c r="D144" s="13" t="s">
        <v>132</v>
      </c>
      <c r="E144" s="13" t="s">
        <v>207</v>
      </c>
      <c r="F144" s="13">
        <v>3</v>
      </c>
      <c r="G144" t="str">
        <f>VLOOKUP(D144,'CIP Cats'!$A$1:$C$38,3)</f>
        <v>COMMUNICATIONS</v>
      </c>
      <c r="H144" t="str">
        <f>VLOOKUP(A144,Directory!$A$1:$E$92,4)</f>
        <v>Private not-for-profit- 4-year or above</v>
      </c>
    </row>
    <row r="145" spans="1:8">
      <c r="A145" s="13">
        <v>178721</v>
      </c>
      <c r="B145" s="13" t="s">
        <v>79</v>
      </c>
      <c r="C145" s="13" t="s">
        <v>206</v>
      </c>
      <c r="D145" s="13" t="s">
        <v>140</v>
      </c>
      <c r="E145" s="13" t="s">
        <v>207</v>
      </c>
      <c r="F145" s="13">
        <v>50</v>
      </c>
      <c r="G145" t="str">
        <f>VLOOKUP(D145,'CIP Cats'!$A$1:$C$38,3)</f>
        <v>EDUCATION</v>
      </c>
      <c r="H145" t="str">
        <f>VLOOKUP(A145,Directory!$A$1:$E$92,4)</f>
        <v>Private not-for-profit- 4-year or above</v>
      </c>
    </row>
    <row r="146" spans="1:8">
      <c r="A146" s="13">
        <v>178721</v>
      </c>
      <c r="B146" s="13" t="s">
        <v>79</v>
      </c>
      <c r="C146" s="13" t="s">
        <v>206</v>
      </c>
      <c r="D146" s="13" t="s">
        <v>153</v>
      </c>
      <c r="E146" s="13" t="s">
        <v>207</v>
      </c>
      <c r="F146" s="13">
        <v>1</v>
      </c>
      <c r="G146" t="str">
        <f>VLOOKUP(D146,'CIP Cats'!$A$1:$C$38,3)</f>
        <v>HEALTH</v>
      </c>
      <c r="H146" t="str">
        <f>VLOOKUP(A146,Directory!$A$1:$E$92,4)</f>
        <v>Private not-for-profit- 4-year or above</v>
      </c>
    </row>
    <row r="147" spans="1:8">
      <c r="A147" s="13">
        <v>178721</v>
      </c>
      <c r="B147" s="13" t="s">
        <v>79</v>
      </c>
      <c r="C147" s="13" t="s">
        <v>206</v>
      </c>
      <c r="D147" s="13" t="s">
        <v>179</v>
      </c>
      <c r="E147" s="13" t="s">
        <v>207</v>
      </c>
      <c r="F147" s="13">
        <v>52</v>
      </c>
      <c r="G147" t="str">
        <f>VLOOKUP(D147,'CIP Cats'!$A$1:$C$38,3)</f>
        <v>PUBLIC SERVICES</v>
      </c>
      <c r="H147" t="str">
        <f>VLOOKUP(A147,Directory!$A$1:$E$92,4)</f>
        <v>Private not-for-profit- 4-year or above</v>
      </c>
    </row>
    <row r="148" spans="1:8">
      <c r="A148" s="13">
        <v>179043</v>
      </c>
      <c r="B148" s="13" t="s">
        <v>82</v>
      </c>
      <c r="C148" s="13" t="s">
        <v>206</v>
      </c>
      <c r="D148" s="13" t="s">
        <v>130</v>
      </c>
      <c r="E148" s="13" t="s">
        <v>207</v>
      </c>
      <c r="F148" s="13">
        <v>174</v>
      </c>
      <c r="G148" t="str">
        <f>VLOOKUP(D148,'CIP Cats'!$A$1:$C$38,3)</f>
        <v>BUSINESS</v>
      </c>
      <c r="H148" t="str">
        <f>VLOOKUP(A148,Directory!$A$1:$E$92,4)</f>
        <v>Private not-for-profit- 4-year or above</v>
      </c>
    </row>
    <row r="149" spans="1:8">
      <c r="A149" s="13">
        <v>179043</v>
      </c>
      <c r="B149" s="13" t="s">
        <v>82</v>
      </c>
      <c r="C149" s="13" t="s">
        <v>206</v>
      </c>
      <c r="D149" s="13" t="s">
        <v>140</v>
      </c>
      <c r="E149" s="13" t="s">
        <v>207</v>
      </c>
      <c r="F149" s="13">
        <v>69</v>
      </c>
      <c r="G149" t="str">
        <f>VLOOKUP(D149,'CIP Cats'!$A$1:$C$38,3)</f>
        <v>EDUCATION</v>
      </c>
      <c r="H149" t="str">
        <f>VLOOKUP(A149,Directory!$A$1:$E$92,4)</f>
        <v>Private not-for-profit- 4-year or above</v>
      </c>
    </row>
    <row r="150" spans="1:8">
      <c r="A150" s="13">
        <v>179043</v>
      </c>
      <c r="B150" s="13" t="s">
        <v>82</v>
      </c>
      <c r="C150" s="13" t="s">
        <v>206</v>
      </c>
      <c r="D150" s="13" t="s">
        <v>153</v>
      </c>
      <c r="E150" s="13" t="s">
        <v>207</v>
      </c>
      <c r="F150" s="13">
        <v>44</v>
      </c>
      <c r="G150" t="str">
        <f>VLOOKUP(D150,'CIP Cats'!$A$1:$C$38,3)</f>
        <v>HEALTH</v>
      </c>
      <c r="H150" t="str">
        <f>VLOOKUP(A150,Directory!$A$1:$E$92,4)</f>
        <v>Private not-for-profit- 4-year or above</v>
      </c>
    </row>
    <row r="151" spans="1:8">
      <c r="A151" s="13">
        <v>179159</v>
      </c>
      <c r="B151" s="13" t="s">
        <v>84</v>
      </c>
      <c r="C151" s="13" t="s">
        <v>206</v>
      </c>
      <c r="D151" s="13" t="s">
        <v>122</v>
      </c>
      <c r="E151" s="13" t="s">
        <v>207</v>
      </c>
      <c r="F151" s="13">
        <v>6</v>
      </c>
      <c r="G151" t="str">
        <f>VLOOKUP(D151,'CIP Cats'!$A$1:$C$38,3)</f>
        <v>OTHER</v>
      </c>
      <c r="H151" t="str">
        <f>VLOOKUP(A151,Directory!$A$1:$E$92,4)</f>
        <v>Private not-for-profit- 4-year or above</v>
      </c>
    </row>
    <row r="152" spans="1:8">
      <c r="A152" s="13">
        <v>179159</v>
      </c>
      <c r="B152" s="13" t="s">
        <v>84</v>
      </c>
      <c r="C152" s="13" t="s">
        <v>206</v>
      </c>
      <c r="D152" s="13" t="s">
        <v>124</v>
      </c>
      <c r="E152" s="13" t="s">
        <v>207</v>
      </c>
      <c r="F152" s="13">
        <v>3</v>
      </c>
      <c r="G152" t="str">
        <f>VLOOKUP(D152,'CIP Cats'!$A$1:$C$38,3)</f>
        <v>ARTS &amp; HUMANITIES</v>
      </c>
      <c r="H152" t="str">
        <f>VLOOKUP(A152,Directory!$A$1:$E$92,4)</f>
        <v>Private not-for-profit- 4-year or above</v>
      </c>
    </row>
    <row r="153" spans="1:8">
      <c r="A153" s="13">
        <v>179159</v>
      </c>
      <c r="B153" s="13" t="s">
        <v>84</v>
      </c>
      <c r="C153" s="13" t="s">
        <v>206</v>
      </c>
      <c r="D153" s="13" t="s">
        <v>127</v>
      </c>
      <c r="E153" s="13" t="s">
        <v>207</v>
      </c>
      <c r="F153" s="13">
        <v>15</v>
      </c>
      <c r="G153" t="str">
        <f>VLOOKUP(D153,'CIP Cats'!$A$1:$C$38,3)</f>
        <v>LIFE/PHY SCIENCES</v>
      </c>
      <c r="H153" t="str">
        <f>VLOOKUP(A153,Directory!$A$1:$E$92,4)</f>
        <v>Private not-for-profit- 4-year or above</v>
      </c>
    </row>
    <row r="154" spans="1:8">
      <c r="A154" s="13">
        <v>179159</v>
      </c>
      <c r="B154" s="13" t="s">
        <v>84</v>
      </c>
      <c r="C154" s="13" t="s">
        <v>206</v>
      </c>
      <c r="D154" s="13" t="s">
        <v>130</v>
      </c>
      <c r="E154" s="13" t="s">
        <v>207</v>
      </c>
      <c r="F154" s="13">
        <v>202</v>
      </c>
      <c r="G154" t="str">
        <f>VLOOKUP(D154,'CIP Cats'!$A$1:$C$38,3)</f>
        <v>BUSINESS</v>
      </c>
      <c r="H154" t="str">
        <f>VLOOKUP(A154,Directory!$A$1:$E$92,4)</f>
        <v>Private not-for-profit- 4-year or above</v>
      </c>
    </row>
    <row r="155" spans="1:8">
      <c r="A155" s="13">
        <v>179159</v>
      </c>
      <c r="B155" s="13" t="s">
        <v>84</v>
      </c>
      <c r="C155" s="13" t="s">
        <v>206</v>
      </c>
      <c r="D155" s="13" t="s">
        <v>132</v>
      </c>
      <c r="E155" s="13" t="s">
        <v>207</v>
      </c>
      <c r="F155" s="13">
        <v>11</v>
      </c>
      <c r="G155" t="str">
        <f>VLOOKUP(D155,'CIP Cats'!$A$1:$C$38,3)</f>
        <v>COMMUNICATIONS</v>
      </c>
      <c r="H155" t="str">
        <f>VLOOKUP(A155,Directory!$A$1:$E$92,4)</f>
        <v>Private not-for-profit- 4-year or above</v>
      </c>
    </row>
    <row r="156" spans="1:8">
      <c r="A156" s="13">
        <v>179159</v>
      </c>
      <c r="B156" s="13" t="s">
        <v>84</v>
      </c>
      <c r="C156" s="13" t="s">
        <v>206</v>
      </c>
      <c r="D156" s="13" t="s">
        <v>140</v>
      </c>
      <c r="E156" s="13" t="s">
        <v>207</v>
      </c>
      <c r="F156" s="13">
        <v>53</v>
      </c>
      <c r="G156" t="str">
        <f>VLOOKUP(D156,'CIP Cats'!$A$1:$C$38,3)</f>
        <v>EDUCATION</v>
      </c>
      <c r="H156" t="str">
        <f>VLOOKUP(A156,Directory!$A$1:$E$92,4)</f>
        <v>Private not-for-profit- 4-year or above</v>
      </c>
    </row>
    <row r="157" spans="1:8">
      <c r="A157" s="13">
        <v>179159</v>
      </c>
      <c r="B157" s="13" t="s">
        <v>84</v>
      </c>
      <c r="C157" s="13" t="s">
        <v>206</v>
      </c>
      <c r="D157" s="13" t="s">
        <v>144</v>
      </c>
      <c r="E157" s="13" t="s">
        <v>207</v>
      </c>
      <c r="F157" s="13">
        <v>3</v>
      </c>
      <c r="G157" t="str">
        <f>VLOOKUP(D157,'CIP Cats'!$A$1:$C$38,3)</f>
        <v>ENGINEER. / ENG. TECH</v>
      </c>
      <c r="H157" t="str">
        <f>VLOOKUP(A157,Directory!$A$1:$E$92,4)</f>
        <v>Private not-for-profit- 4-year or above</v>
      </c>
    </row>
    <row r="158" spans="1:8">
      <c r="A158" s="13">
        <v>179159</v>
      </c>
      <c r="B158" s="13" t="s">
        <v>84</v>
      </c>
      <c r="C158" s="13" t="s">
        <v>206</v>
      </c>
      <c r="D158" s="13" t="s">
        <v>146</v>
      </c>
      <c r="E158" s="13" t="s">
        <v>207</v>
      </c>
      <c r="F158" s="13">
        <v>9</v>
      </c>
      <c r="G158" t="str">
        <f>VLOOKUP(D158,'CIP Cats'!$A$1:$C$38,3)</f>
        <v>ARTS &amp; HUMANITIES</v>
      </c>
      <c r="H158" t="str">
        <f>VLOOKUP(A158,Directory!$A$1:$E$92,4)</f>
        <v>Private not-for-profit- 4-year or above</v>
      </c>
    </row>
    <row r="159" spans="1:8">
      <c r="A159" s="13">
        <v>179159</v>
      </c>
      <c r="B159" s="13" t="s">
        <v>84</v>
      </c>
      <c r="C159" s="13" t="s">
        <v>206</v>
      </c>
      <c r="D159" s="13" t="s">
        <v>148</v>
      </c>
      <c r="E159" s="13" t="s">
        <v>207</v>
      </c>
      <c r="F159" s="13">
        <v>12</v>
      </c>
      <c r="G159" t="str">
        <f>VLOOKUP(D159,'CIP Cats'!$A$1:$C$38,3)</f>
        <v>OTHER</v>
      </c>
      <c r="H159" t="str">
        <f>VLOOKUP(A159,Directory!$A$1:$E$92,4)</f>
        <v>Private not-for-profit- 4-year or above</v>
      </c>
    </row>
    <row r="160" spans="1:8">
      <c r="A160" s="13">
        <v>179159</v>
      </c>
      <c r="B160" s="13" t="s">
        <v>84</v>
      </c>
      <c r="C160" s="13" t="s">
        <v>206</v>
      </c>
      <c r="D160" s="13" t="s">
        <v>150</v>
      </c>
      <c r="E160" s="13" t="s">
        <v>207</v>
      </c>
      <c r="F160" s="13">
        <v>22</v>
      </c>
      <c r="G160" t="str">
        <f>VLOOKUP(D160,'CIP Cats'!$A$1:$C$38,3)</f>
        <v>FOREIGN LANGUAGE</v>
      </c>
      <c r="H160" t="str">
        <f>VLOOKUP(A160,Directory!$A$1:$E$92,4)</f>
        <v>Private not-for-profit- 4-year or above</v>
      </c>
    </row>
    <row r="161" spans="1:8">
      <c r="A161" s="13">
        <v>179159</v>
      </c>
      <c r="B161" s="13" t="s">
        <v>84</v>
      </c>
      <c r="C161" s="13" t="s">
        <v>206</v>
      </c>
      <c r="D161" s="13" t="s">
        <v>153</v>
      </c>
      <c r="E161" s="13" t="s">
        <v>207</v>
      </c>
      <c r="F161" s="13">
        <v>262</v>
      </c>
      <c r="G161" t="str">
        <f>VLOOKUP(D161,'CIP Cats'!$A$1:$C$38,3)</f>
        <v>HEALTH</v>
      </c>
      <c r="H161" t="str">
        <f>VLOOKUP(A161,Directory!$A$1:$E$92,4)</f>
        <v>Private not-for-profit- 4-year or above</v>
      </c>
    </row>
    <row r="162" spans="1:8">
      <c r="A162" s="13">
        <v>179159</v>
      </c>
      <c r="B162" s="13" t="s">
        <v>84</v>
      </c>
      <c r="C162" s="13" t="s">
        <v>206</v>
      </c>
      <c r="D162" s="13" t="s">
        <v>155</v>
      </c>
      <c r="E162" s="13" t="s">
        <v>207</v>
      </c>
      <c r="F162" s="13">
        <v>1</v>
      </c>
      <c r="G162" t="str">
        <f>VLOOKUP(D162,'CIP Cats'!$A$1:$C$38,3)</f>
        <v>SOCIAL SCIENCES</v>
      </c>
      <c r="H162" t="str">
        <f>VLOOKUP(A162,Directory!$A$1:$E$92,4)</f>
        <v>Private not-for-profit- 4-year or above</v>
      </c>
    </row>
    <row r="163" spans="1:8">
      <c r="A163" s="13">
        <v>179159</v>
      </c>
      <c r="B163" s="13" t="s">
        <v>84</v>
      </c>
      <c r="C163" s="13" t="s">
        <v>206</v>
      </c>
      <c r="D163" s="13" t="s">
        <v>158</v>
      </c>
      <c r="E163" s="13" t="s">
        <v>207</v>
      </c>
      <c r="F163" s="13">
        <v>7</v>
      </c>
      <c r="G163" t="str">
        <f>VLOOKUP(D163,'CIP Cats'!$A$1:$C$38,3)</f>
        <v>OTHER</v>
      </c>
      <c r="H163" t="str">
        <f>VLOOKUP(A163,Directory!$A$1:$E$92,4)</f>
        <v>Private not-for-profit- 4-year or above</v>
      </c>
    </row>
    <row r="164" spans="1:8">
      <c r="A164" s="13">
        <v>179159</v>
      </c>
      <c r="B164" s="13" t="s">
        <v>84</v>
      </c>
      <c r="C164" s="13" t="s">
        <v>206</v>
      </c>
      <c r="D164" s="13" t="s">
        <v>164</v>
      </c>
      <c r="E164" s="13" t="s">
        <v>207</v>
      </c>
      <c r="F164" s="13">
        <v>4</v>
      </c>
      <c r="G164" t="str">
        <f>VLOOKUP(D164,'CIP Cats'!$A$1:$C$38,3)</f>
        <v>MATH</v>
      </c>
      <c r="H164" t="str">
        <f>VLOOKUP(A164,Directory!$A$1:$E$92,4)</f>
        <v>Private not-for-profit- 4-year or above</v>
      </c>
    </row>
    <row r="165" spans="1:8">
      <c r="A165" s="13">
        <v>179159</v>
      </c>
      <c r="B165" s="13" t="s">
        <v>84</v>
      </c>
      <c r="C165" s="13" t="s">
        <v>206</v>
      </c>
      <c r="D165" s="13" t="s">
        <v>173</v>
      </c>
      <c r="E165" s="13" t="s">
        <v>207</v>
      </c>
      <c r="F165" s="13">
        <v>7</v>
      </c>
      <c r="G165" t="str">
        <f>VLOOKUP(D165,'CIP Cats'!$A$1:$C$38,3)</f>
        <v>ARTS &amp; HUMANITIES</v>
      </c>
      <c r="H165" t="str">
        <f>VLOOKUP(A165,Directory!$A$1:$E$92,4)</f>
        <v>Private not-for-profit- 4-year or above</v>
      </c>
    </row>
    <row r="166" spans="1:8">
      <c r="A166" s="13">
        <v>179159</v>
      </c>
      <c r="B166" s="13" t="s">
        <v>84</v>
      </c>
      <c r="C166" s="13" t="s">
        <v>206</v>
      </c>
      <c r="D166" s="13" t="s">
        <v>175</v>
      </c>
      <c r="E166" s="13" t="s">
        <v>207</v>
      </c>
      <c r="F166" s="13">
        <v>11</v>
      </c>
      <c r="G166" t="str">
        <f>VLOOKUP(D166,'CIP Cats'!$A$1:$C$38,3)</f>
        <v>LIFE/PHY SCIENCES</v>
      </c>
      <c r="H166" t="str">
        <f>VLOOKUP(A166,Directory!$A$1:$E$92,4)</f>
        <v>Private not-for-profit- 4-year or above</v>
      </c>
    </row>
    <row r="167" spans="1:8">
      <c r="A167" s="13">
        <v>179159</v>
      </c>
      <c r="B167" s="13" t="s">
        <v>84</v>
      </c>
      <c r="C167" s="13" t="s">
        <v>206</v>
      </c>
      <c r="D167" s="13" t="s">
        <v>177</v>
      </c>
      <c r="E167" s="13" t="s">
        <v>207</v>
      </c>
      <c r="F167" s="13">
        <v>11</v>
      </c>
      <c r="G167" t="str">
        <f>VLOOKUP(D167,'CIP Cats'!$A$1:$C$38,3)</f>
        <v>SOCIAL SCIENCES</v>
      </c>
      <c r="H167" t="str">
        <f>VLOOKUP(A167,Directory!$A$1:$E$92,4)</f>
        <v>Private not-for-profit- 4-year or above</v>
      </c>
    </row>
    <row r="168" spans="1:8">
      <c r="A168" s="13">
        <v>179159</v>
      </c>
      <c r="B168" s="13" t="s">
        <v>84</v>
      </c>
      <c r="C168" s="13" t="s">
        <v>206</v>
      </c>
      <c r="D168" s="13" t="s">
        <v>179</v>
      </c>
      <c r="E168" s="13" t="s">
        <v>207</v>
      </c>
      <c r="F168" s="13">
        <v>75</v>
      </c>
      <c r="G168" t="str">
        <f>VLOOKUP(D168,'CIP Cats'!$A$1:$C$38,3)</f>
        <v>PUBLIC SERVICES</v>
      </c>
      <c r="H168" t="str">
        <f>VLOOKUP(A168,Directory!$A$1:$E$92,4)</f>
        <v>Private not-for-profit- 4-year or above</v>
      </c>
    </row>
    <row r="169" spans="1:8">
      <c r="A169" s="13">
        <v>179159</v>
      </c>
      <c r="B169" s="13" t="s">
        <v>84</v>
      </c>
      <c r="C169" s="13" t="s">
        <v>206</v>
      </c>
      <c r="D169" s="13" t="s">
        <v>185</v>
      </c>
      <c r="E169" s="13" t="s">
        <v>207</v>
      </c>
      <c r="F169" s="13">
        <v>5</v>
      </c>
      <c r="G169" t="str">
        <f>VLOOKUP(D169,'CIP Cats'!$A$1:$C$38,3)</f>
        <v>SOCIAL SCIENCES</v>
      </c>
      <c r="H169" t="str">
        <f>VLOOKUP(A169,Directory!$A$1:$E$92,4)</f>
        <v>Private not-for-profit- 4-year or above</v>
      </c>
    </row>
    <row r="170" spans="1:8">
      <c r="A170" s="13">
        <v>179159</v>
      </c>
      <c r="B170" s="13" t="s">
        <v>84</v>
      </c>
      <c r="C170" s="13" t="s">
        <v>206</v>
      </c>
      <c r="D170" s="13" t="s">
        <v>187</v>
      </c>
      <c r="E170" s="13" t="s">
        <v>207</v>
      </c>
      <c r="F170" s="13">
        <v>11</v>
      </c>
      <c r="G170" t="str">
        <f>VLOOKUP(D170,'CIP Cats'!$A$1:$C$38,3)</f>
        <v>ARTS &amp; HUMANITIES</v>
      </c>
      <c r="H170" t="str">
        <f>VLOOKUP(A170,Directory!$A$1:$E$92,4)</f>
        <v>Private not-for-profit- 4-year or above</v>
      </c>
    </row>
    <row r="171" spans="1:8">
      <c r="A171" s="13">
        <v>179159</v>
      </c>
      <c r="B171" s="13" t="s">
        <v>84</v>
      </c>
      <c r="C171" s="13" t="s">
        <v>206</v>
      </c>
      <c r="D171" s="13" t="s">
        <v>189</v>
      </c>
      <c r="E171" s="13" t="s">
        <v>207</v>
      </c>
      <c r="F171" s="13">
        <v>1</v>
      </c>
      <c r="G171" t="str">
        <f>VLOOKUP(D171,'CIP Cats'!$A$1:$C$38,3)</f>
        <v>OTHER</v>
      </c>
      <c r="H171" t="str">
        <f>VLOOKUP(A171,Directory!$A$1:$E$92,4)</f>
        <v>Private not-for-profit- 4-year or above</v>
      </c>
    </row>
    <row r="172" spans="1:8">
      <c r="A172" s="13">
        <v>179326</v>
      </c>
      <c r="B172" s="13" t="s">
        <v>90</v>
      </c>
      <c r="C172" s="13" t="s">
        <v>206</v>
      </c>
      <c r="D172" s="13" t="s">
        <v>130</v>
      </c>
      <c r="E172" s="13" t="s">
        <v>207</v>
      </c>
      <c r="F172" s="13">
        <v>15</v>
      </c>
      <c r="G172" t="str">
        <f>VLOOKUP(D172,'CIP Cats'!$A$1:$C$38,3)</f>
        <v>BUSINESS</v>
      </c>
      <c r="H172" t="str">
        <f>VLOOKUP(A172,Directory!$A$1:$E$92,4)</f>
        <v>Private not-for-profit- 4-year or above</v>
      </c>
    </row>
    <row r="173" spans="1:8">
      <c r="A173" s="13">
        <v>179326</v>
      </c>
      <c r="B173" s="13" t="s">
        <v>90</v>
      </c>
      <c r="C173" s="13" t="s">
        <v>206</v>
      </c>
      <c r="D173" s="13" t="s">
        <v>140</v>
      </c>
      <c r="E173" s="13" t="s">
        <v>207</v>
      </c>
      <c r="F173" s="13">
        <v>177</v>
      </c>
      <c r="G173" t="str">
        <f>VLOOKUP(D173,'CIP Cats'!$A$1:$C$38,3)</f>
        <v>EDUCATION</v>
      </c>
      <c r="H173" t="str">
        <f>VLOOKUP(A173,Directory!$A$1:$E$92,4)</f>
        <v>Private not-for-profit- 4-year or above</v>
      </c>
    </row>
    <row r="174" spans="1:8">
      <c r="A174" s="13">
        <v>179548</v>
      </c>
      <c r="B174" s="13" t="s">
        <v>94</v>
      </c>
      <c r="C174" s="13" t="s">
        <v>206</v>
      </c>
      <c r="D174" s="13" t="s">
        <v>130</v>
      </c>
      <c r="E174" s="13" t="s">
        <v>207</v>
      </c>
      <c r="F174" s="13">
        <v>11</v>
      </c>
      <c r="G174" t="str">
        <f>VLOOKUP(D174,'CIP Cats'!$A$1:$C$38,3)</f>
        <v>BUSINESS</v>
      </c>
      <c r="H174" t="str">
        <f>VLOOKUP(A174,Directory!$A$1:$E$92,4)</f>
        <v>Private not-for-profit- 4-year or above</v>
      </c>
    </row>
    <row r="175" spans="1:8">
      <c r="A175" s="13">
        <v>179548</v>
      </c>
      <c r="B175" s="13" t="s">
        <v>94</v>
      </c>
      <c r="C175" s="13" t="s">
        <v>206</v>
      </c>
      <c r="D175" s="13" t="s">
        <v>140</v>
      </c>
      <c r="E175" s="13" t="s">
        <v>207</v>
      </c>
      <c r="F175" s="13">
        <v>12</v>
      </c>
      <c r="G175" t="str">
        <f>VLOOKUP(D175,'CIP Cats'!$A$1:$C$38,3)</f>
        <v>EDUCATION</v>
      </c>
      <c r="H175" t="str">
        <f>VLOOKUP(A175,Directory!$A$1:$E$92,4)</f>
        <v>Private not-for-profit- 4-year or above</v>
      </c>
    </row>
    <row r="176" spans="1:8">
      <c r="A176" s="13">
        <v>179557</v>
      </c>
      <c r="B176" s="13" t="s">
        <v>95</v>
      </c>
      <c r="C176" s="13" t="s">
        <v>206</v>
      </c>
      <c r="D176" s="13" t="s">
        <v>127</v>
      </c>
      <c r="E176" s="13" t="s">
        <v>207</v>
      </c>
      <c r="F176" s="13">
        <v>11</v>
      </c>
      <c r="G176" t="str">
        <f>VLOOKUP(D176,'CIP Cats'!$A$1:$C$38,3)</f>
        <v>LIFE/PHY SCIENCES</v>
      </c>
      <c r="H176" t="str">
        <f>VLOOKUP(A176,Directory!$A$1:$E$92,4)</f>
        <v>Public- 4-year or above</v>
      </c>
    </row>
    <row r="177" spans="1:8">
      <c r="A177" s="13">
        <v>179557</v>
      </c>
      <c r="B177" s="13" t="s">
        <v>95</v>
      </c>
      <c r="C177" s="13" t="s">
        <v>206</v>
      </c>
      <c r="D177" s="13" t="s">
        <v>130</v>
      </c>
      <c r="E177" s="13" t="s">
        <v>207</v>
      </c>
      <c r="F177" s="13">
        <v>21</v>
      </c>
      <c r="G177" t="str">
        <f>VLOOKUP(D177,'CIP Cats'!$A$1:$C$38,3)</f>
        <v>BUSINESS</v>
      </c>
      <c r="H177" t="str">
        <f>VLOOKUP(A177,Directory!$A$1:$E$92,4)</f>
        <v>Public- 4-year or above</v>
      </c>
    </row>
    <row r="178" spans="1:8">
      <c r="A178" s="13">
        <v>179557</v>
      </c>
      <c r="B178" s="13" t="s">
        <v>95</v>
      </c>
      <c r="C178" s="13" t="s">
        <v>206</v>
      </c>
      <c r="D178" s="13" t="s">
        <v>140</v>
      </c>
      <c r="E178" s="13" t="s">
        <v>207</v>
      </c>
      <c r="F178" s="13">
        <v>86</v>
      </c>
      <c r="G178" t="str">
        <f>VLOOKUP(D178,'CIP Cats'!$A$1:$C$38,3)</f>
        <v>EDUCATION</v>
      </c>
      <c r="H178" t="str">
        <f>VLOOKUP(A178,Directory!$A$1:$E$92,4)</f>
        <v>Public- 4-year or above</v>
      </c>
    </row>
    <row r="179" spans="1:8">
      <c r="A179" s="13">
        <v>179557</v>
      </c>
      <c r="B179" s="13" t="s">
        <v>95</v>
      </c>
      <c r="C179" s="13" t="s">
        <v>206</v>
      </c>
      <c r="D179" s="13" t="s">
        <v>142</v>
      </c>
      <c r="E179" s="13" t="s">
        <v>207</v>
      </c>
      <c r="F179" s="13">
        <v>6</v>
      </c>
      <c r="G179" t="str">
        <f>VLOOKUP(D179,'CIP Cats'!$A$1:$C$38,3)</f>
        <v>ENGINEER. / ENG. TECH</v>
      </c>
      <c r="H179" t="str">
        <f>VLOOKUP(A179,Directory!$A$1:$E$92,4)</f>
        <v>Public- 4-year or above</v>
      </c>
    </row>
    <row r="180" spans="1:8">
      <c r="A180" s="13">
        <v>179557</v>
      </c>
      <c r="B180" s="13" t="s">
        <v>95</v>
      </c>
      <c r="C180" s="13" t="s">
        <v>206</v>
      </c>
      <c r="D180" s="13" t="s">
        <v>146</v>
      </c>
      <c r="E180" s="13" t="s">
        <v>207</v>
      </c>
      <c r="F180" s="13">
        <v>25</v>
      </c>
      <c r="G180" t="str">
        <f>VLOOKUP(D180,'CIP Cats'!$A$1:$C$38,3)</f>
        <v>ARTS &amp; HUMANITIES</v>
      </c>
      <c r="H180" t="str">
        <f>VLOOKUP(A180,Directory!$A$1:$E$92,4)</f>
        <v>Public- 4-year or above</v>
      </c>
    </row>
    <row r="181" spans="1:8">
      <c r="A181" s="13">
        <v>179557</v>
      </c>
      <c r="B181" s="13" t="s">
        <v>95</v>
      </c>
      <c r="C181" s="13" t="s">
        <v>206</v>
      </c>
      <c r="D181" s="13" t="s">
        <v>153</v>
      </c>
      <c r="E181" s="13" t="s">
        <v>207</v>
      </c>
      <c r="F181" s="13">
        <v>24</v>
      </c>
      <c r="G181" t="str">
        <f>VLOOKUP(D181,'CIP Cats'!$A$1:$C$38,3)</f>
        <v>HEALTH</v>
      </c>
      <c r="H181" t="str">
        <f>VLOOKUP(A181,Directory!$A$1:$E$92,4)</f>
        <v>Public- 4-year or above</v>
      </c>
    </row>
    <row r="182" spans="1:8">
      <c r="A182" s="13">
        <v>179557</v>
      </c>
      <c r="B182" s="13" t="s">
        <v>95</v>
      </c>
      <c r="C182" s="13" t="s">
        <v>206</v>
      </c>
      <c r="D182" s="13" t="s">
        <v>155</v>
      </c>
      <c r="E182" s="13" t="s">
        <v>207</v>
      </c>
      <c r="F182" s="13">
        <v>5</v>
      </c>
      <c r="G182" t="str">
        <f>VLOOKUP(D182,'CIP Cats'!$A$1:$C$38,3)</f>
        <v>SOCIAL SCIENCES</v>
      </c>
      <c r="H182" t="str">
        <f>VLOOKUP(A182,Directory!$A$1:$E$92,4)</f>
        <v>Public- 4-year or above</v>
      </c>
    </row>
    <row r="183" spans="1:8">
      <c r="A183" s="13">
        <v>179557</v>
      </c>
      <c r="B183" s="13" t="s">
        <v>95</v>
      </c>
      <c r="C183" s="13" t="s">
        <v>206</v>
      </c>
      <c r="D183" s="13" t="s">
        <v>164</v>
      </c>
      <c r="E183" s="13" t="s">
        <v>207</v>
      </c>
      <c r="F183" s="13">
        <v>4</v>
      </c>
      <c r="G183" t="str">
        <f>VLOOKUP(D183,'CIP Cats'!$A$1:$C$38,3)</f>
        <v>MATH</v>
      </c>
      <c r="H183" t="str">
        <f>VLOOKUP(A183,Directory!$A$1:$E$92,4)</f>
        <v>Public- 4-year or above</v>
      </c>
    </row>
    <row r="184" spans="1:8">
      <c r="A184" s="13">
        <v>179557</v>
      </c>
      <c r="B184" s="13" t="s">
        <v>95</v>
      </c>
      <c r="C184" s="13" t="s">
        <v>206</v>
      </c>
      <c r="D184" s="13" t="s">
        <v>166</v>
      </c>
      <c r="E184" s="13" t="s">
        <v>207</v>
      </c>
      <c r="F184" s="13">
        <v>2</v>
      </c>
      <c r="G184" t="str">
        <f>VLOOKUP(D184,'CIP Cats'!$A$1:$C$38,3)</f>
        <v>ARTS &amp; HUMANITIES</v>
      </c>
      <c r="H184" t="str">
        <f>VLOOKUP(A184,Directory!$A$1:$E$92,4)</f>
        <v>Public- 4-year or above</v>
      </c>
    </row>
    <row r="185" spans="1:8">
      <c r="A185" s="13">
        <v>179557</v>
      </c>
      <c r="B185" s="13" t="s">
        <v>95</v>
      </c>
      <c r="C185" s="13" t="s">
        <v>206</v>
      </c>
      <c r="D185" s="13" t="s">
        <v>170</v>
      </c>
      <c r="E185" s="13" t="s">
        <v>207</v>
      </c>
      <c r="F185" s="13">
        <v>2</v>
      </c>
      <c r="G185" t="str">
        <f>VLOOKUP(D185,'CIP Cats'!$A$1:$C$38,3)</f>
        <v>PUBLIC SERVICES</v>
      </c>
      <c r="H185" t="str">
        <f>VLOOKUP(A185,Directory!$A$1:$E$92,4)</f>
        <v>Public- 4-year or above</v>
      </c>
    </row>
    <row r="186" spans="1:8">
      <c r="A186" s="13">
        <v>179557</v>
      </c>
      <c r="B186" s="13" t="s">
        <v>95</v>
      </c>
      <c r="C186" s="13" t="s">
        <v>206</v>
      </c>
      <c r="D186" s="13" t="s">
        <v>175</v>
      </c>
      <c r="E186" s="13" t="s">
        <v>207</v>
      </c>
      <c r="F186" s="13">
        <v>5</v>
      </c>
      <c r="G186" t="str">
        <f>VLOOKUP(D186,'CIP Cats'!$A$1:$C$38,3)</f>
        <v>LIFE/PHY SCIENCES</v>
      </c>
      <c r="H186" t="str">
        <f>VLOOKUP(A186,Directory!$A$1:$E$92,4)</f>
        <v>Public- 4-year or above</v>
      </c>
    </row>
    <row r="187" spans="1:8">
      <c r="A187" s="13">
        <v>179557</v>
      </c>
      <c r="B187" s="13" t="s">
        <v>95</v>
      </c>
      <c r="C187" s="13" t="s">
        <v>206</v>
      </c>
      <c r="D187" s="13" t="s">
        <v>179</v>
      </c>
      <c r="E187" s="13" t="s">
        <v>207</v>
      </c>
      <c r="F187" s="13">
        <v>1</v>
      </c>
      <c r="G187" t="str">
        <f>VLOOKUP(D187,'CIP Cats'!$A$1:$C$38,3)</f>
        <v>PUBLIC SERVICES</v>
      </c>
      <c r="H187" t="str">
        <f>VLOOKUP(A187,Directory!$A$1:$E$92,4)</f>
        <v>Public- 4-year or above</v>
      </c>
    </row>
    <row r="188" spans="1:8">
      <c r="A188" s="13">
        <v>179557</v>
      </c>
      <c r="B188" s="13" t="s">
        <v>95</v>
      </c>
      <c r="C188" s="13" t="s">
        <v>206</v>
      </c>
      <c r="D188" s="13" t="s">
        <v>183</v>
      </c>
      <c r="E188" s="13" t="s">
        <v>207</v>
      </c>
      <c r="F188" s="13">
        <v>7</v>
      </c>
      <c r="G188" t="str">
        <f>VLOOKUP(D188,'CIP Cats'!$A$1:$C$38,3)</f>
        <v>PUBLIC SERVICES</v>
      </c>
      <c r="H188" t="str">
        <f>VLOOKUP(A188,Directory!$A$1:$E$92,4)</f>
        <v>Public- 4-year or above</v>
      </c>
    </row>
    <row r="189" spans="1:8">
      <c r="A189" s="13">
        <v>179566</v>
      </c>
      <c r="B189" s="13" t="s">
        <v>96</v>
      </c>
      <c r="C189" s="13" t="s">
        <v>206</v>
      </c>
      <c r="D189" s="13" t="s">
        <v>119</v>
      </c>
      <c r="E189" s="13" t="s">
        <v>207</v>
      </c>
      <c r="F189" s="13">
        <v>3</v>
      </c>
      <c r="G189" t="str">
        <f>VLOOKUP(D189,'CIP Cats'!$A$1:$C$38,3)</f>
        <v>AGRICULTURE</v>
      </c>
      <c r="H189" t="str">
        <f>VLOOKUP(A189,Directory!$A$1:$E$92,4)</f>
        <v>Public- 4-year or above</v>
      </c>
    </row>
    <row r="190" spans="1:8">
      <c r="A190" s="13">
        <v>179566</v>
      </c>
      <c r="B190" s="13" t="s">
        <v>96</v>
      </c>
      <c r="C190" s="13" t="s">
        <v>206</v>
      </c>
      <c r="D190" s="13" t="s">
        <v>122</v>
      </c>
      <c r="E190" s="13" t="s">
        <v>207</v>
      </c>
      <c r="F190" s="13">
        <v>0</v>
      </c>
      <c r="G190" t="str">
        <f>VLOOKUP(D190,'CIP Cats'!$A$1:$C$38,3)</f>
        <v>OTHER</v>
      </c>
      <c r="H190" t="str">
        <f>VLOOKUP(A190,Directory!$A$1:$E$92,4)</f>
        <v>Public- 4-year or above</v>
      </c>
    </row>
    <row r="191" spans="1:8">
      <c r="A191" s="13">
        <v>179566</v>
      </c>
      <c r="B191" s="13" t="s">
        <v>96</v>
      </c>
      <c r="C191" s="13" t="s">
        <v>206</v>
      </c>
      <c r="D191" s="13" t="s">
        <v>127</v>
      </c>
      <c r="E191" s="13" t="s">
        <v>207</v>
      </c>
      <c r="F191" s="13">
        <v>18</v>
      </c>
      <c r="G191" t="str">
        <f>VLOOKUP(D191,'CIP Cats'!$A$1:$C$38,3)</f>
        <v>LIFE/PHY SCIENCES</v>
      </c>
      <c r="H191" t="str">
        <f>VLOOKUP(A191,Directory!$A$1:$E$92,4)</f>
        <v>Public- 4-year or above</v>
      </c>
    </row>
    <row r="192" spans="1:8">
      <c r="A192" s="13">
        <v>179566</v>
      </c>
      <c r="B192" s="13" t="s">
        <v>96</v>
      </c>
      <c r="C192" s="13" t="s">
        <v>206</v>
      </c>
      <c r="D192" s="13" t="s">
        <v>130</v>
      </c>
      <c r="E192" s="13" t="s">
        <v>207</v>
      </c>
      <c r="F192" s="13">
        <v>240</v>
      </c>
      <c r="G192" t="str">
        <f>VLOOKUP(D192,'CIP Cats'!$A$1:$C$38,3)</f>
        <v>BUSINESS</v>
      </c>
      <c r="H192" t="str">
        <f>VLOOKUP(A192,Directory!$A$1:$E$92,4)</f>
        <v>Public- 4-year or above</v>
      </c>
    </row>
    <row r="193" spans="1:8">
      <c r="A193" s="13">
        <v>179566</v>
      </c>
      <c r="B193" s="13" t="s">
        <v>96</v>
      </c>
      <c r="C193" s="13" t="s">
        <v>206</v>
      </c>
      <c r="D193" s="13" t="s">
        <v>132</v>
      </c>
      <c r="E193" s="13" t="s">
        <v>207</v>
      </c>
      <c r="F193" s="13">
        <v>16</v>
      </c>
      <c r="G193" t="str">
        <f>VLOOKUP(D193,'CIP Cats'!$A$1:$C$38,3)</f>
        <v>COMMUNICATIONS</v>
      </c>
      <c r="H193" t="str">
        <f>VLOOKUP(A193,Directory!$A$1:$E$92,4)</f>
        <v>Public- 4-year or above</v>
      </c>
    </row>
    <row r="194" spans="1:8">
      <c r="A194" s="13">
        <v>179566</v>
      </c>
      <c r="B194" s="13" t="s">
        <v>96</v>
      </c>
      <c r="C194" s="13" t="s">
        <v>206</v>
      </c>
      <c r="D194" s="13" t="s">
        <v>140</v>
      </c>
      <c r="E194" s="13" t="s">
        <v>207</v>
      </c>
      <c r="F194" s="13">
        <v>199</v>
      </c>
      <c r="G194" t="str">
        <f>VLOOKUP(D194,'CIP Cats'!$A$1:$C$38,3)</f>
        <v>EDUCATION</v>
      </c>
      <c r="H194" t="str">
        <f>VLOOKUP(A194,Directory!$A$1:$E$92,4)</f>
        <v>Public- 4-year or above</v>
      </c>
    </row>
    <row r="195" spans="1:8">
      <c r="A195" s="13">
        <v>179566</v>
      </c>
      <c r="B195" s="13" t="s">
        <v>96</v>
      </c>
      <c r="C195" s="13" t="s">
        <v>206</v>
      </c>
      <c r="D195" s="13" t="s">
        <v>142</v>
      </c>
      <c r="E195" s="13" t="s">
        <v>207</v>
      </c>
      <c r="F195" s="13">
        <v>1</v>
      </c>
      <c r="G195" t="str">
        <f>VLOOKUP(D195,'CIP Cats'!$A$1:$C$38,3)</f>
        <v>ENGINEER. / ENG. TECH</v>
      </c>
      <c r="H195" t="str">
        <f>VLOOKUP(A195,Directory!$A$1:$E$92,4)</f>
        <v>Public- 4-year or above</v>
      </c>
    </row>
    <row r="196" spans="1:8">
      <c r="A196" s="13">
        <v>179566</v>
      </c>
      <c r="B196" s="13" t="s">
        <v>96</v>
      </c>
      <c r="C196" s="13" t="s">
        <v>206</v>
      </c>
      <c r="D196" s="13" t="s">
        <v>144</v>
      </c>
      <c r="E196" s="13" t="s">
        <v>207</v>
      </c>
      <c r="F196" s="13">
        <v>4</v>
      </c>
      <c r="G196" t="str">
        <f>VLOOKUP(D196,'CIP Cats'!$A$1:$C$38,3)</f>
        <v>ENGINEER. / ENG. TECH</v>
      </c>
      <c r="H196" t="str">
        <f>VLOOKUP(A196,Directory!$A$1:$E$92,4)</f>
        <v>Public- 4-year or above</v>
      </c>
    </row>
    <row r="197" spans="1:8">
      <c r="A197" s="13">
        <v>179566</v>
      </c>
      <c r="B197" s="13" t="s">
        <v>96</v>
      </c>
      <c r="C197" s="13" t="s">
        <v>206</v>
      </c>
      <c r="D197" s="13" t="s">
        <v>146</v>
      </c>
      <c r="E197" s="13" t="s">
        <v>207</v>
      </c>
      <c r="F197" s="13">
        <v>33</v>
      </c>
      <c r="G197" t="str">
        <f>VLOOKUP(D197,'CIP Cats'!$A$1:$C$38,3)</f>
        <v>ARTS &amp; HUMANITIES</v>
      </c>
      <c r="H197" t="str">
        <f>VLOOKUP(A197,Directory!$A$1:$E$92,4)</f>
        <v>Public- 4-year or above</v>
      </c>
    </row>
    <row r="198" spans="1:8">
      <c r="A198" s="13">
        <v>179566</v>
      </c>
      <c r="B198" s="13" t="s">
        <v>96</v>
      </c>
      <c r="C198" s="13" t="s">
        <v>206</v>
      </c>
      <c r="D198" s="13" t="s">
        <v>148</v>
      </c>
      <c r="E198" s="13" t="s">
        <v>207</v>
      </c>
      <c r="F198" s="13">
        <v>1</v>
      </c>
      <c r="G198" t="str">
        <f>VLOOKUP(D198,'CIP Cats'!$A$1:$C$38,3)</f>
        <v>OTHER</v>
      </c>
      <c r="H198" t="str">
        <f>VLOOKUP(A198,Directory!$A$1:$E$92,4)</f>
        <v>Public- 4-year or above</v>
      </c>
    </row>
    <row r="199" spans="1:8">
      <c r="A199" s="13">
        <v>179566</v>
      </c>
      <c r="B199" s="13" t="s">
        <v>96</v>
      </c>
      <c r="C199" s="13" t="s">
        <v>206</v>
      </c>
      <c r="D199" s="13" t="s">
        <v>153</v>
      </c>
      <c r="E199" s="13" t="s">
        <v>207</v>
      </c>
      <c r="F199" s="13">
        <v>85</v>
      </c>
      <c r="G199" t="str">
        <f>VLOOKUP(D199,'CIP Cats'!$A$1:$C$38,3)</f>
        <v>HEALTH</v>
      </c>
      <c r="H199" t="str">
        <f>VLOOKUP(A199,Directory!$A$1:$E$92,4)</f>
        <v>Public- 4-year or above</v>
      </c>
    </row>
    <row r="200" spans="1:8">
      <c r="A200" s="13">
        <v>179566</v>
      </c>
      <c r="B200" s="13" t="s">
        <v>96</v>
      </c>
      <c r="C200" s="13" t="s">
        <v>206</v>
      </c>
      <c r="D200" s="13" t="s">
        <v>155</v>
      </c>
      <c r="E200" s="13" t="s">
        <v>207</v>
      </c>
      <c r="F200" s="13">
        <v>7</v>
      </c>
      <c r="G200" t="str">
        <f>VLOOKUP(D200,'CIP Cats'!$A$1:$C$38,3)</f>
        <v>SOCIAL SCIENCES</v>
      </c>
      <c r="H200" t="str">
        <f>VLOOKUP(A200,Directory!$A$1:$E$92,4)</f>
        <v>Public- 4-year or above</v>
      </c>
    </row>
    <row r="201" spans="1:8">
      <c r="A201" s="13">
        <v>179566</v>
      </c>
      <c r="B201" s="13" t="s">
        <v>96</v>
      </c>
      <c r="C201" s="13" t="s">
        <v>206</v>
      </c>
      <c r="D201" s="13" t="s">
        <v>164</v>
      </c>
      <c r="E201" s="13" t="s">
        <v>207</v>
      </c>
      <c r="F201" s="13">
        <v>1</v>
      </c>
      <c r="G201" t="str">
        <f>VLOOKUP(D201,'CIP Cats'!$A$1:$C$38,3)</f>
        <v>MATH</v>
      </c>
      <c r="H201" t="str">
        <f>VLOOKUP(A201,Directory!$A$1:$E$92,4)</f>
        <v>Public- 4-year or above</v>
      </c>
    </row>
    <row r="202" spans="1:8">
      <c r="A202" s="13">
        <v>179566</v>
      </c>
      <c r="B202" s="13" t="s">
        <v>96</v>
      </c>
      <c r="C202" s="13" t="s">
        <v>206</v>
      </c>
      <c r="D202" s="13" t="s">
        <v>166</v>
      </c>
      <c r="E202" s="13" t="s">
        <v>207</v>
      </c>
      <c r="F202" s="13">
        <v>19</v>
      </c>
      <c r="G202" t="str">
        <f>VLOOKUP(D202,'CIP Cats'!$A$1:$C$38,3)</f>
        <v>ARTS &amp; HUMANITIES</v>
      </c>
      <c r="H202" t="str">
        <f>VLOOKUP(A202,Directory!$A$1:$E$92,4)</f>
        <v>Public- 4-year or above</v>
      </c>
    </row>
    <row r="203" spans="1:8">
      <c r="A203" s="13">
        <v>179566</v>
      </c>
      <c r="B203" s="13" t="s">
        <v>96</v>
      </c>
      <c r="C203" s="13" t="s">
        <v>206</v>
      </c>
      <c r="D203" s="13" t="s">
        <v>170</v>
      </c>
      <c r="E203" s="13" t="s">
        <v>207</v>
      </c>
      <c r="F203" s="13">
        <v>4</v>
      </c>
      <c r="G203" t="str">
        <f>VLOOKUP(D203,'CIP Cats'!$A$1:$C$38,3)</f>
        <v>PUBLIC SERVICES</v>
      </c>
      <c r="H203" t="str">
        <f>VLOOKUP(A203,Directory!$A$1:$E$92,4)</f>
        <v>Public- 4-year or above</v>
      </c>
    </row>
    <row r="204" spans="1:8">
      <c r="A204" s="13">
        <v>179566</v>
      </c>
      <c r="B204" s="13" t="s">
        <v>96</v>
      </c>
      <c r="C204" s="13" t="s">
        <v>206</v>
      </c>
      <c r="D204" s="13" t="s">
        <v>173</v>
      </c>
      <c r="E204" s="13" t="s">
        <v>207</v>
      </c>
      <c r="F204" s="13">
        <v>6</v>
      </c>
      <c r="G204" t="str">
        <f>VLOOKUP(D204,'CIP Cats'!$A$1:$C$38,3)</f>
        <v>ARTS &amp; HUMANITIES</v>
      </c>
      <c r="H204" t="str">
        <f>VLOOKUP(A204,Directory!$A$1:$E$92,4)</f>
        <v>Public- 4-year or above</v>
      </c>
    </row>
    <row r="205" spans="1:8">
      <c r="A205" s="13">
        <v>179566</v>
      </c>
      <c r="B205" s="13" t="s">
        <v>96</v>
      </c>
      <c r="C205" s="13" t="s">
        <v>206</v>
      </c>
      <c r="D205" s="13" t="s">
        <v>175</v>
      </c>
      <c r="E205" s="13" t="s">
        <v>207</v>
      </c>
      <c r="F205" s="13">
        <v>7</v>
      </c>
      <c r="G205" t="str">
        <f>VLOOKUP(D205,'CIP Cats'!$A$1:$C$38,3)</f>
        <v>LIFE/PHY SCIENCES</v>
      </c>
      <c r="H205" t="str">
        <f>VLOOKUP(A205,Directory!$A$1:$E$92,4)</f>
        <v>Public- 4-year or above</v>
      </c>
    </row>
    <row r="206" spans="1:8">
      <c r="A206" s="13">
        <v>179566</v>
      </c>
      <c r="B206" s="13" t="s">
        <v>96</v>
      </c>
      <c r="C206" s="13" t="s">
        <v>206</v>
      </c>
      <c r="D206" s="13" t="s">
        <v>177</v>
      </c>
      <c r="E206" s="13" t="s">
        <v>207</v>
      </c>
      <c r="F206" s="13">
        <v>21</v>
      </c>
      <c r="G206" t="str">
        <f>VLOOKUP(D206,'CIP Cats'!$A$1:$C$38,3)</f>
        <v>SOCIAL SCIENCES</v>
      </c>
      <c r="H206" t="str">
        <f>VLOOKUP(A206,Directory!$A$1:$E$92,4)</f>
        <v>Public- 4-year or above</v>
      </c>
    </row>
    <row r="207" spans="1:8">
      <c r="A207" s="13">
        <v>179566</v>
      </c>
      <c r="B207" s="13" t="s">
        <v>96</v>
      </c>
      <c r="C207" s="13" t="s">
        <v>206</v>
      </c>
      <c r="D207" s="13" t="s">
        <v>179</v>
      </c>
      <c r="E207" s="13" t="s">
        <v>207</v>
      </c>
      <c r="F207" s="13">
        <v>75</v>
      </c>
      <c r="G207" t="str">
        <f>VLOOKUP(D207,'CIP Cats'!$A$1:$C$38,3)</f>
        <v>PUBLIC SERVICES</v>
      </c>
      <c r="H207" t="str">
        <f>VLOOKUP(A207,Directory!$A$1:$E$92,4)</f>
        <v>Public- 4-year or above</v>
      </c>
    </row>
    <row r="208" spans="1:8">
      <c r="A208" s="13">
        <v>179566</v>
      </c>
      <c r="B208" s="13" t="s">
        <v>96</v>
      </c>
      <c r="C208" s="13" t="s">
        <v>206</v>
      </c>
      <c r="D208" s="13" t="s">
        <v>185</v>
      </c>
      <c r="E208" s="13" t="s">
        <v>207</v>
      </c>
      <c r="F208" s="13">
        <v>18</v>
      </c>
      <c r="G208" t="str">
        <f>VLOOKUP(D208,'CIP Cats'!$A$1:$C$38,3)</f>
        <v>SOCIAL SCIENCES</v>
      </c>
      <c r="H208" t="str">
        <f>VLOOKUP(A208,Directory!$A$1:$E$92,4)</f>
        <v>Public- 4-year or above</v>
      </c>
    </row>
    <row r="209" spans="1:8">
      <c r="A209" s="13">
        <v>179566</v>
      </c>
      <c r="B209" s="13" t="s">
        <v>96</v>
      </c>
      <c r="C209" s="13" t="s">
        <v>206</v>
      </c>
      <c r="D209" s="13" t="s">
        <v>191</v>
      </c>
      <c r="E209" s="13" t="s">
        <v>207</v>
      </c>
      <c r="F209" s="13">
        <v>15</v>
      </c>
      <c r="G209" t="str">
        <f>VLOOKUP(D209,'CIP Cats'!$A$1:$C$38,3)</f>
        <v>ARTS &amp; HUMANITIES</v>
      </c>
      <c r="H209" t="str">
        <f>VLOOKUP(A209,Directory!$A$1:$E$92,4)</f>
        <v>Public- 4-year or above</v>
      </c>
    </row>
    <row r="210" spans="1:8">
      <c r="A210" s="13">
        <v>179867</v>
      </c>
      <c r="B210" s="13" t="s">
        <v>100</v>
      </c>
      <c r="C210" s="13" t="s">
        <v>206</v>
      </c>
      <c r="D210" s="13" t="s">
        <v>122</v>
      </c>
      <c r="E210" s="13" t="s">
        <v>207</v>
      </c>
      <c r="F210" s="13">
        <v>43</v>
      </c>
      <c r="G210" t="str">
        <f>VLOOKUP(D210,'CIP Cats'!$A$1:$C$38,3)</f>
        <v>OTHER</v>
      </c>
      <c r="H210" t="str">
        <f>VLOOKUP(A210,Directory!$A$1:$E$92,4)</f>
        <v>Private not-for-profit- 4-year or above</v>
      </c>
    </row>
    <row r="211" spans="1:8">
      <c r="A211" s="13">
        <v>179867</v>
      </c>
      <c r="B211" s="13" t="s">
        <v>100</v>
      </c>
      <c r="C211" s="13" t="s">
        <v>206</v>
      </c>
      <c r="D211" s="13" t="s">
        <v>124</v>
      </c>
      <c r="E211" s="13" t="s">
        <v>207</v>
      </c>
      <c r="F211" s="13">
        <v>12</v>
      </c>
      <c r="G211" t="str">
        <f>VLOOKUP(D211,'CIP Cats'!$A$1:$C$38,3)</f>
        <v>ARTS &amp; HUMANITIES</v>
      </c>
      <c r="H211" t="str">
        <f>VLOOKUP(A211,Directory!$A$1:$E$92,4)</f>
        <v>Private not-for-profit- 4-year or above</v>
      </c>
    </row>
    <row r="212" spans="1:8">
      <c r="A212" s="13">
        <v>179867</v>
      </c>
      <c r="B212" s="13" t="s">
        <v>100</v>
      </c>
      <c r="C212" s="13" t="s">
        <v>206</v>
      </c>
      <c r="D212" s="13" t="s">
        <v>127</v>
      </c>
      <c r="E212" s="13" t="s">
        <v>207</v>
      </c>
      <c r="F212" s="13">
        <v>46</v>
      </c>
      <c r="G212" t="str">
        <f>VLOOKUP(D212,'CIP Cats'!$A$1:$C$38,3)</f>
        <v>LIFE/PHY SCIENCES</v>
      </c>
      <c r="H212" t="str">
        <f>VLOOKUP(A212,Directory!$A$1:$E$92,4)</f>
        <v>Private not-for-profit- 4-year or above</v>
      </c>
    </row>
    <row r="213" spans="1:8">
      <c r="A213" s="13">
        <v>179867</v>
      </c>
      <c r="B213" s="13" t="s">
        <v>100</v>
      </c>
      <c r="C213" s="13" t="s">
        <v>206</v>
      </c>
      <c r="D213" s="13" t="s">
        <v>130</v>
      </c>
      <c r="E213" s="13" t="s">
        <v>207</v>
      </c>
      <c r="F213" s="13">
        <v>407</v>
      </c>
      <c r="G213" t="str">
        <f>VLOOKUP(D213,'CIP Cats'!$A$1:$C$38,3)</f>
        <v>BUSINESS</v>
      </c>
      <c r="H213" t="str">
        <f>VLOOKUP(A213,Directory!$A$1:$E$92,4)</f>
        <v>Private not-for-profit- 4-year or above</v>
      </c>
    </row>
    <row r="214" spans="1:8">
      <c r="A214" s="13">
        <v>179867</v>
      </c>
      <c r="B214" s="13" t="s">
        <v>100</v>
      </c>
      <c r="C214" s="13" t="s">
        <v>206</v>
      </c>
      <c r="D214" s="13" t="s">
        <v>137</v>
      </c>
      <c r="E214" s="13" t="s">
        <v>207</v>
      </c>
      <c r="F214" s="13">
        <v>94</v>
      </c>
      <c r="G214" t="str">
        <f>VLOOKUP(D214,'CIP Cats'!$A$1:$C$38,3)</f>
        <v>COMPUTER SCIENCE</v>
      </c>
      <c r="H214" t="str">
        <f>VLOOKUP(A214,Directory!$A$1:$E$92,4)</f>
        <v>Private not-for-profit- 4-year or above</v>
      </c>
    </row>
    <row r="215" spans="1:8">
      <c r="A215" s="13">
        <v>179867</v>
      </c>
      <c r="B215" s="13" t="s">
        <v>100</v>
      </c>
      <c r="C215" s="13" t="s">
        <v>206</v>
      </c>
      <c r="D215" s="13" t="s">
        <v>140</v>
      </c>
      <c r="E215" s="13" t="s">
        <v>207</v>
      </c>
      <c r="F215" s="13">
        <v>14</v>
      </c>
      <c r="G215" t="str">
        <f>VLOOKUP(D215,'CIP Cats'!$A$1:$C$38,3)</f>
        <v>EDUCATION</v>
      </c>
      <c r="H215" t="str">
        <f>VLOOKUP(A215,Directory!$A$1:$E$92,4)</f>
        <v>Private not-for-profit- 4-year or above</v>
      </c>
    </row>
    <row r="216" spans="1:8">
      <c r="A216" s="13">
        <v>179867</v>
      </c>
      <c r="B216" s="13" t="s">
        <v>100</v>
      </c>
      <c r="C216" s="13" t="s">
        <v>206</v>
      </c>
      <c r="D216" s="13" t="s">
        <v>144</v>
      </c>
      <c r="E216" s="13" t="s">
        <v>207</v>
      </c>
      <c r="F216" s="13">
        <v>151</v>
      </c>
      <c r="G216" t="str">
        <f>VLOOKUP(D216,'CIP Cats'!$A$1:$C$38,3)</f>
        <v>ENGINEER. / ENG. TECH</v>
      </c>
      <c r="H216" t="str">
        <f>VLOOKUP(A216,Directory!$A$1:$E$92,4)</f>
        <v>Private not-for-profit- 4-year or above</v>
      </c>
    </row>
    <row r="217" spans="1:8">
      <c r="A217" s="13">
        <v>179867</v>
      </c>
      <c r="B217" s="13" t="s">
        <v>100</v>
      </c>
      <c r="C217" s="13" t="s">
        <v>206</v>
      </c>
      <c r="D217" s="13" t="s">
        <v>146</v>
      </c>
      <c r="E217" s="13" t="s">
        <v>207</v>
      </c>
      <c r="F217" s="13">
        <v>20</v>
      </c>
      <c r="G217" t="str">
        <f>VLOOKUP(D217,'CIP Cats'!$A$1:$C$38,3)</f>
        <v>ARTS &amp; HUMANITIES</v>
      </c>
      <c r="H217" t="str">
        <f>VLOOKUP(A217,Directory!$A$1:$E$92,4)</f>
        <v>Private not-for-profit- 4-year or above</v>
      </c>
    </row>
    <row r="218" spans="1:8">
      <c r="A218" s="13">
        <v>179867</v>
      </c>
      <c r="B218" s="13" t="s">
        <v>100</v>
      </c>
      <c r="C218" s="13" t="s">
        <v>206</v>
      </c>
      <c r="D218" s="13" t="s">
        <v>150</v>
      </c>
      <c r="E218" s="13" t="s">
        <v>207</v>
      </c>
      <c r="F218" s="13">
        <v>17</v>
      </c>
      <c r="G218" t="str">
        <f>VLOOKUP(D218,'CIP Cats'!$A$1:$C$38,3)</f>
        <v>FOREIGN LANGUAGE</v>
      </c>
      <c r="H218" t="str">
        <f>VLOOKUP(A218,Directory!$A$1:$E$92,4)</f>
        <v>Private not-for-profit- 4-year or above</v>
      </c>
    </row>
    <row r="219" spans="1:8">
      <c r="A219" s="13">
        <v>179867</v>
      </c>
      <c r="B219" s="13" t="s">
        <v>100</v>
      </c>
      <c r="C219" s="13" t="s">
        <v>206</v>
      </c>
      <c r="D219" s="13" t="s">
        <v>153</v>
      </c>
      <c r="E219" s="13" t="s">
        <v>207</v>
      </c>
      <c r="F219" s="13">
        <v>96</v>
      </c>
      <c r="G219" t="str">
        <f>VLOOKUP(D219,'CIP Cats'!$A$1:$C$38,3)</f>
        <v>HEALTH</v>
      </c>
      <c r="H219" t="str">
        <f>VLOOKUP(A219,Directory!$A$1:$E$92,4)</f>
        <v>Private not-for-profit- 4-year or above</v>
      </c>
    </row>
    <row r="220" spans="1:8">
      <c r="A220" s="13">
        <v>179867</v>
      </c>
      <c r="B220" s="13" t="s">
        <v>100</v>
      </c>
      <c r="C220" s="13" t="s">
        <v>206</v>
      </c>
      <c r="D220" s="13" t="s">
        <v>155</v>
      </c>
      <c r="E220" s="13" t="s">
        <v>207</v>
      </c>
      <c r="F220" s="13">
        <v>10</v>
      </c>
      <c r="G220" t="str">
        <f>VLOOKUP(D220,'CIP Cats'!$A$1:$C$38,3)</f>
        <v>SOCIAL SCIENCES</v>
      </c>
      <c r="H220" t="str">
        <f>VLOOKUP(A220,Directory!$A$1:$E$92,4)</f>
        <v>Private not-for-profit- 4-year or above</v>
      </c>
    </row>
    <row r="221" spans="1:8">
      <c r="A221" s="13">
        <v>179867</v>
      </c>
      <c r="B221" s="13" t="s">
        <v>100</v>
      </c>
      <c r="C221" s="13" t="s">
        <v>206</v>
      </c>
      <c r="D221" s="13" t="s">
        <v>158</v>
      </c>
      <c r="E221" s="13" t="s">
        <v>207</v>
      </c>
      <c r="F221" s="13">
        <v>71</v>
      </c>
      <c r="G221" t="str">
        <f>VLOOKUP(D221,'CIP Cats'!$A$1:$C$38,3)</f>
        <v>OTHER</v>
      </c>
      <c r="H221" t="str">
        <f>VLOOKUP(A221,Directory!$A$1:$E$92,4)</f>
        <v>Private not-for-profit- 4-year or above</v>
      </c>
    </row>
    <row r="222" spans="1:8">
      <c r="A222" s="13">
        <v>179867</v>
      </c>
      <c r="B222" s="13" t="s">
        <v>100</v>
      </c>
      <c r="C222" s="13" t="s">
        <v>206</v>
      </c>
      <c r="D222" s="13" t="s">
        <v>160</v>
      </c>
      <c r="E222" s="13" t="s">
        <v>207</v>
      </c>
      <c r="F222" s="13">
        <v>3</v>
      </c>
      <c r="G222" t="str">
        <f>VLOOKUP(D222,'CIP Cats'!$A$1:$C$38,3)</f>
        <v>ARTS &amp; HUMANITIES</v>
      </c>
      <c r="H222" t="str">
        <f>VLOOKUP(A222,Directory!$A$1:$E$92,4)</f>
        <v>Private not-for-profit- 4-year or above</v>
      </c>
    </row>
    <row r="223" spans="1:8">
      <c r="A223" s="13">
        <v>179867</v>
      </c>
      <c r="B223" s="13" t="s">
        <v>100</v>
      </c>
      <c r="C223" s="13" t="s">
        <v>206</v>
      </c>
      <c r="D223" s="13" t="s">
        <v>164</v>
      </c>
      <c r="E223" s="13" t="s">
        <v>207</v>
      </c>
      <c r="F223" s="13">
        <v>16</v>
      </c>
      <c r="G223" t="str">
        <f>VLOOKUP(D223,'CIP Cats'!$A$1:$C$38,3)</f>
        <v>MATH</v>
      </c>
      <c r="H223" t="str">
        <f>VLOOKUP(A223,Directory!$A$1:$E$92,4)</f>
        <v>Private not-for-profit- 4-year or above</v>
      </c>
    </row>
    <row r="224" spans="1:8">
      <c r="A224" s="13">
        <v>179867</v>
      </c>
      <c r="B224" s="13" t="s">
        <v>100</v>
      </c>
      <c r="C224" s="13" t="s">
        <v>206</v>
      </c>
      <c r="D224" s="13" t="s">
        <v>166</v>
      </c>
      <c r="E224" s="13" t="s">
        <v>207</v>
      </c>
      <c r="F224" s="13">
        <v>3</v>
      </c>
      <c r="G224" t="str">
        <f>VLOOKUP(D224,'CIP Cats'!$A$1:$C$38,3)</f>
        <v>ARTS &amp; HUMANITIES</v>
      </c>
      <c r="H224" t="str">
        <f>VLOOKUP(A224,Directory!$A$1:$E$92,4)</f>
        <v>Private not-for-profit- 4-year or above</v>
      </c>
    </row>
    <row r="225" spans="1:8">
      <c r="A225" s="13">
        <v>179867</v>
      </c>
      <c r="B225" s="13" t="s">
        <v>100</v>
      </c>
      <c r="C225" s="13" t="s">
        <v>206</v>
      </c>
      <c r="D225" s="13" t="s">
        <v>173</v>
      </c>
      <c r="E225" s="13" t="s">
        <v>207</v>
      </c>
      <c r="F225" s="13">
        <v>3</v>
      </c>
      <c r="G225" t="str">
        <f>VLOOKUP(D225,'CIP Cats'!$A$1:$C$38,3)</f>
        <v>ARTS &amp; HUMANITIES</v>
      </c>
      <c r="H225" t="str">
        <f>VLOOKUP(A225,Directory!$A$1:$E$92,4)</f>
        <v>Private not-for-profit- 4-year or above</v>
      </c>
    </row>
    <row r="226" spans="1:8">
      <c r="A226" s="13">
        <v>179867</v>
      </c>
      <c r="B226" s="13" t="s">
        <v>100</v>
      </c>
      <c r="C226" s="13" t="s">
        <v>206</v>
      </c>
      <c r="D226" s="13" t="s">
        <v>175</v>
      </c>
      <c r="E226" s="13" t="s">
        <v>207</v>
      </c>
      <c r="F226" s="13">
        <v>37</v>
      </c>
      <c r="G226" t="str">
        <f>VLOOKUP(D226,'CIP Cats'!$A$1:$C$38,3)</f>
        <v>LIFE/PHY SCIENCES</v>
      </c>
      <c r="H226" t="str">
        <f>VLOOKUP(A226,Directory!$A$1:$E$92,4)</f>
        <v>Private not-for-profit- 4-year or above</v>
      </c>
    </row>
    <row r="227" spans="1:8">
      <c r="A227" s="13">
        <v>179867</v>
      </c>
      <c r="B227" s="13" t="s">
        <v>100</v>
      </c>
      <c r="C227" s="13" t="s">
        <v>206</v>
      </c>
      <c r="D227" s="13" t="s">
        <v>177</v>
      </c>
      <c r="E227" s="13" t="s">
        <v>207</v>
      </c>
      <c r="F227" s="13">
        <v>23</v>
      </c>
      <c r="G227" t="str">
        <f>VLOOKUP(D227,'CIP Cats'!$A$1:$C$38,3)</f>
        <v>SOCIAL SCIENCES</v>
      </c>
      <c r="H227" t="str">
        <f>VLOOKUP(A227,Directory!$A$1:$E$92,4)</f>
        <v>Private not-for-profit- 4-year or above</v>
      </c>
    </row>
    <row r="228" spans="1:8">
      <c r="A228" s="13">
        <v>179867</v>
      </c>
      <c r="B228" s="13" t="s">
        <v>100</v>
      </c>
      <c r="C228" s="13" t="s">
        <v>206</v>
      </c>
      <c r="D228" s="13" t="s">
        <v>179</v>
      </c>
      <c r="E228" s="13" t="s">
        <v>207</v>
      </c>
      <c r="F228" s="13">
        <v>166</v>
      </c>
      <c r="G228" t="str">
        <f>VLOOKUP(D228,'CIP Cats'!$A$1:$C$38,3)</f>
        <v>PUBLIC SERVICES</v>
      </c>
      <c r="H228" t="str">
        <f>VLOOKUP(A228,Directory!$A$1:$E$92,4)</f>
        <v>Private not-for-profit- 4-year or above</v>
      </c>
    </row>
    <row r="229" spans="1:8">
      <c r="A229" s="13">
        <v>179867</v>
      </c>
      <c r="B229" s="13" t="s">
        <v>100</v>
      </c>
      <c r="C229" s="13" t="s">
        <v>206</v>
      </c>
      <c r="D229" s="13" t="s">
        <v>185</v>
      </c>
      <c r="E229" s="13" t="s">
        <v>207</v>
      </c>
      <c r="F229" s="13">
        <v>47</v>
      </c>
      <c r="G229" t="str">
        <f>VLOOKUP(D229,'CIP Cats'!$A$1:$C$38,3)</f>
        <v>SOCIAL SCIENCES</v>
      </c>
      <c r="H229" t="str">
        <f>VLOOKUP(A229,Directory!$A$1:$E$92,4)</f>
        <v>Private not-for-profit- 4-year or above</v>
      </c>
    </row>
    <row r="230" spans="1:8">
      <c r="A230" s="13">
        <v>179867</v>
      </c>
      <c r="B230" s="13" t="s">
        <v>100</v>
      </c>
      <c r="C230" s="13" t="s">
        <v>206</v>
      </c>
      <c r="D230" s="13" t="s">
        <v>191</v>
      </c>
      <c r="E230" s="13" t="s">
        <v>207</v>
      </c>
      <c r="F230" s="13">
        <v>25</v>
      </c>
      <c r="G230" t="str">
        <f>VLOOKUP(D230,'CIP Cats'!$A$1:$C$38,3)</f>
        <v>ARTS &amp; HUMANITIES</v>
      </c>
      <c r="H230" t="str">
        <f>VLOOKUP(A230,Directory!$A$1:$E$92,4)</f>
        <v>Private not-for-profit- 4-year or above</v>
      </c>
    </row>
    <row r="231" spans="1:8">
      <c r="A231" s="13">
        <v>179894</v>
      </c>
      <c r="B231" s="13" t="s">
        <v>101</v>
      </c>
      <c r="C231" s="13" t="s">
        <v>206</v>
      </c>
      <c r="D231" s="13" t="s">
        <v>130</v>
      </c>
      <c r="E231" s="13" t="s">
        <v>207</v>
      </c>
      <c r="F231" s="13">
        <v>3548</v>
      </c>
      <c r="G231" t="str">
        <f>VLOOKUP(D231,'CIP Cats'!$A$1:$C$38,3)</f>
        <v>BUSINESS</v>
      </c>
      <c r="H231" t="str">
        <f>VLOOKUP(A231,Directory!$A$1:$E$92,4)</f>
        <v>Private not-for-profit- 4-year or above</v>
      </c>
    </row>
    <row r="232" spans="1:8">
      <c r="A232" s="13">
        <v>179894</v>
      </c>
      <c r="B232" s="13" t="s">
        <v>101</v>
      </c>
      <c r="C232" s="13" t="s">
        <v>206</v>
      </c>
      <c r="D232" s="13" t="s">
        <v>132</v>
      </c>
      <c r="E232" s="13" t="s">
        <v>207</v>
      </c>
      <c r="F232" s="13">
        <v>62</v>
      </c>
      <c r="G232" t="str">
        <f>VLOOKUP(D232,'CIP Cats'!$A$1:$C$38,3)</f>
        <v>COMMUNICATIONS</v>
      </c>
      <c r="H232" t="str">
        <f>VLOOKUP(A232,Directory!$A$1:$E$92,4)</f>
        <v>Private not-for-profit- 4-year or above</v>
      </c>
    </row>
    <row r="233" spans="1:8">
      <c r="A233" s="13">
        <v>179894</v>
      </c>
      <c r="B233" s="13" t="s">
        <v>101</v>
      </c>
      <c r="C233" s="13" t="s">
        <v>206</v>
      </c>
      <c r="D233" s="13" t="s">
        <v>137</v>
      </c>
      <c r="E233" s="13" t="s">
        <v>207</v>
      </c>
      <c r="F233" s="13">
        <v>14</v>
      </c>
      <c r="G233" t="str">
        <f>VLOOKUP(D233,'CIP Cats'!$A$1:$C$38,3)</f>
        <v>COMPUTER SCIENCE</v>
      </c>
      <c r="H233" t="str">
        <f>VLOOKUP(A233,Directory!$A$1:$E$92,4)</f>
        <v>Private not-for-profit- 4-year or above</v>
      </c>
    </row>
    <row r="234" spans="1:8">
      <c r="A234" s="13">
        <v>179894</v>
      </c>
      <c r="B234" s="13" t="s">
        <v>101</v>
      </c>
      <c r="C234" s="13" t="s">
        <v>206</v>
      </c>
      <c r="D234" s="13" t="s">
        <v>140</v>
      </c>
      <c r="E234" s="13" t="s">
        <v>207</v>
      </c>
      <c r="F234" s="13">
        <v>294</v>
      </c>
      <c r="G234" t="str">
        <f>VLOOKUP(D234,'CIP Cats'!$A$1:$C$38,3)</f>
        <v>EDUCATION</v>
      </c>
      <c r="H234" t="str">
        <f>VLOOKUP(A234,Directory!$A$1:$E$92,4)</f>
        <v>Private not-for-profit- 4-year or above</v>
      </c>
    </row>
    <row r="235" spans="1:8">
      <c r="A235" s="13">
        <v>179894</v>
      </c>
      <c r="B235" s="13" t="s">
        <v>101</v>
      </c>
      <c r="C235" s="13" t="s">
        <v>206</v>
      </c>
      <c r="D235" s="13" t="s">
        <v>153</v>
      </c>
      <c r="E235" s="13" t="s">
        <v>207</v>
      </c>
      <c r="F235" s="13">
        <v>166</v>
      </c>
      <c r="G235" t="str">
        <f>VLOOKUP(D235,'CIP Cats'!$A$1:$C$38,3)</f>
        <v>HEALTH</v>
      </c>
      <c r="H235" t="str">
        <f>VLOOKUP(A235,Directory!$A$1:$E$92,4)</f>
        <v>Private not-for-profit- 4-year or above</v>
      </c>
    </row>
    <row r="236" spans="1:8">
      <c r="A236" s="13">
        <v>179894</v>
      </c>
      <c r="B236" s="13" t="s">
        <v>101</v>
      </c>
      <c r="C236" s="13" t="s">
        <v>206</v>
      </c>
      <c r="D236" s="13" t="s">
        <v>158</v>
      </c>
      <c r="E236" s="13" t="s">
        <v>207</v>
      </c>
      <c r="F236" s="13">
        <v>21</v>
      </c>
      <c r="G236" t="str">
        <f>VLOOKUP(D236,'CIP Cats'!$A$1:$C$38,3)</f>
        <v>OTHER</v>
      </c>
      <c r="H236" t="str">
        <f>VLOOKUP(A236,Directory!$A$1:$E$92,4)</f>
        <v>Private not-for-profit- 4-year or above</v>
      </c>
    </row>
    <row r="237" spans="1:8">
      <c r="A237" s="13">
        <v>179894</v>
      </c>
      <c r="B237" s="13" t="s">
        <v>101</v>
      </c>
      <c r="C237" s="13" t="s">
        <v>206</v>
      </c>
      <c r="D237" s="13" t="s">
        <v>166</v>
      </c>
      <c r="E237" s="13" t="s">
        <v>207</v>
      </c>
      <c r="F237" s="13">
        <v>19</v>
      </c>
      <c r="G237" t="str">
        <f>VLOOKUP(D237,'CIP Cats'!$A$1:$C$38,3)</f>
        <v>ARTS &amp; HUMANITIES</v>
      </c>
      <c r="H237" t="str">
        <f>VLOOKUP(A237,Directory!$A$1:$E$92,4)</f>
        <v>Private not-for-profit- 4-year or above</v>
      </c>
    </row>
    <row r="238" spans="1:8">
      <c r="A238" s="13">
        <v>179894</v>
      </c>
      <c r="B238" s="13" t="s">
        <v>101</v>
      </c>
      <c r="C238" s="13" t="s">
        <v>206</v>
      </c>
      <c r="D238" s="13" t="s">
        <v>168</v>
      </c>
      <c r="E238" s="13" t="s">
        <v>207</v>
      </c>
      <c r="F238" s="13">
        <v>44</v>
      </c>
      <c r="G238" t="str">
        <f>VLOOKUP(D238,'CIP Cats'!$A$1:$C$38,3)</f>
        <v>LIFE/PHY SCIENCES</v>
      </c>
      <c r="H238" t="str">
        <f>VLOOKUP(A238,Directory!$A$1:$E$92,4)</f>
        <v>Private not-for-profit- 4-year or above</v>
      </c>
    </row>
    <row r="239" spans="1:8">
      <c r="A239" s="13">
        <v>179894</v>
      </c>
      <c r="B239" s="13" t="s">
        <v>101</v>
      </c>
      <c r="C239" s="13" t="s">
        <v>206</v>
      </c>
      <c r="D239" s="13" t="s">
        <v>177</v>
      </c>
      <c r="E239" s="13" t="s">
        <v>207</v>
      </c>
      <c r="F239" s="13">
        <v>609</v>
      </c>
      <c r="G239" t="str">
        <f>VLOOKUP(D239,'CIP Cats'!$A$1:$C$38,3)</f>
        <v>SOCIAL SCIENCES</v>
      </c>
      <c r="H239" t="str">
        <f>VLOOKUP(A239,Directory!$A$1:$E$92,4)</f>
        <v>Private not-for-profit- 4-year or above</v>
      </c>
    </row>
    <row r="240" spans="1:8">
      <c r="A240" s="13">
        <v>179894</v>
      </c>
      <c r="B240" s="13" t="s">
        <v>101</v>
      </c>
      <c r="C240" s="13" t="s">
        <v>206</v>
      </c>
      <c r="D240" s="13" t="s">
        <v>179</v>
      </c>
      <c r="E240" s="13" t="s">
        <v>207</v>
      </c>
      <c r="F240" s="13">
        <v>65</v>
      </c>
      <c r="G240" t="str">
        <f>VLOOKUP(D240,'CIP Cats'!$A$1:$C$38,3)</f>
        <v>PUBLIC SERVICES</v>
      </c>
      <c r="H240" t="str">
        <f>VLOOKUP(A240,Directory!$A$1:$E$92,4)</f>
        <v>Private not-for-profit- 4-year or above</v>
      </c>
    </row>
    <row r="241" spans="1:8">
      <c r="A241" s="13">
        <v>179894</v>
      </c>
      <c r="B241" s="13" t="s">
        <v>101</v>
      </c>
      <c r="C241" s="13" t="s">
        <v>206</v>
      </c>
      <c r="D241" s="13" t="s">
        <v>183</v>
      </c>
      <c r="E241" s="13" t="s">
        <v>207</v>
      </c>
      <c r="F241" s="13">
        <v>236</v>
      </c>
      <c r="G241" t="str">
        <f>VLOOKUP(D241,'CIP Cats'!$A$1:$C$38,3)</f>
        <v>PUBLIC SERVICES</v>
      </c>
      <c r="H241" t="str">
        <f>VLOOKUP(A241,Directory!$A$1:$E$92,4)</f>
        <v>Private not-for-profit- 4-year or above</v>
      </c>
    </row>
    <row r="242" spans="1:8">
      <c r="A242" s="13">
        <v>179894</v>
      </c>
      <c r="B242" s="13" t="s">
        <v>101</v>
      </c>
      <c r="C242" s="13" t="s">
        <v>206</v>
      </c>
      <c r="D242" s="13" t="s">
        <v>185</v>
      </c>
      <c r="E242" s="13" t="s">
        <v>207</v>
      </c>
      <c r="F242" s="13">
        <v>134</v>
      </c>
      <c r="G242" t="str">
        <f>VLOOKUP(D242,'CIP Cats'!$A$1:$C$38,3)</f>
        <v>SOCIAL SCIENCES</v>
      </c>
      <c r="H242" t="str">
        <f>VLOOKUP(A242,Directory!$A$1:$E$92,4)</f>
        <v>Private not-for-profit- 4-year or above</v>
      </c>
    </row>
    <row r="243" spans="1:8">
      <c r="A243" s="13">
        <v>179894</v>
      </c>
      <c r="B243" s="13" t="s">
        <v>101</v>
      </c>
      <c r="C243" s="13" t="s">
        <v>206</v>
      </c>
      <c r="D243" s="13" t="s">
        <v>187</v>
      </c>
      <c r="E243" s="13" t="s">
        <v>207</v>
      </c>
      <c r="F243" s="13">
        <v>1</v>
      </c>
      <c r="G243" t="str">
        <f>VLOOKUP(D243,'CIP Cats'!$A$1:$C$38,3)</f>
        <v>ARTS &amp; HUMANITIES</v>
      </c>
      <c r="H243" t="str">
        <f>VLOOKUP(A243,Directory!$A$1:$E$92,4)</f>
        <v>Private not-for-profit- 4-year or above</v>
      </c>
    </row>
    <row r="244" spans="1:8">
      <c r="A244" s="13">
        <v>179894</v>
      </c>
      <c r="B244" s="13" t="s">
        <v>101</v>
      </c>
      <c r="C244" s="13" t="s">
        <v>206</v>
      </c>
      <c r="D244" s="13" t="s">
        <v>191</v>
      </c>
      <c r="E244" s="13" t="s">
        <v>207</v>
      </c>
      <c r="F244" s="13">
        <v>17</v>
      </c>
      <c r="G244" t="str">
        <f>VLOOKUP(D244,'CIP Cats'!$A$1:$C$38,3)</f>
        <v>ARTS &amp; HUMANITIES</v>
      </c>
      <c r="H244" t="str">
        <f>VLOOKUP(A244,Directory!$A$1:$E$92,4)</f>
        <v>Private not-for-profit- 4-year or above</v>
      </c>
    </row>
    <row r="245" spans="1:8">
      <c r="A245" s="13">
        <v>179964</v>
      </c>
      <c r="B245" s="13" t="s">
        <v>105</v>
      </c>
      <c r="C245" s="13" t="s">
        <v>206</v>
      </c>
      <c r="D245" s="13" t="s">
        <v>130</v>
      </c>
      <c r="E245" s="13" t="s">
        <v>207</v>
      </c>
      <c r="F245" s="13">
        <v>165</v>
      </c>
      <c r="G245" t="str">
        <f>VLOOKUP(D245,'CIP Cats'!$A$1:$C$38,3)</f>
        <v>BUSINESS</v>
      </c>
      <c r="H245" t="str">
        <f>VLOOKUP(A245,Directory!$A$1:$E$92,4)</f>
        <v>Private not-for-profit- 4-year or above</v>
      </c>
    </row>
    <row r="246" spans="1:8">
      <c r="A246" s="13">
        <v>179964</v>
      </c>
      <c r="B246" s="13" t="s">
        <v>105</v>
      </c>
      <c r="C246" s="13" t="s">
        <v>206</v>
      </c>
      <c r="D246" s="13" t="s">
        <v>140</v>
      </c>
      <c r="E246" s="13" t="s">
        <v>207</v>
      </c>
      <c r="F246" s="13">
        <v>536</v>
      </c>
      <c r="G246" t="str">
        <f>VLOOKUP(D246,'CIP Cats'!$A$1:$C$38,3)</f>
        <v>EDUCATION</v>
      </c>
      <c r="H246" t="str">
        <f>VLOOKUP(A246,Directory!$A$1:$E$92,4)</f>
        <v>Private not-for-profit- 4-year or above</v>
      </c>
    </row>
    <row r="247" spans="1:8">
      <c r="A247" s="13">
        <v>445267</v>
      </c>
      <c r="B247" s="13" t="s">
        <v>113</v>
      </c>
      <c r="C247" s="13" t="s">
        <v>206</v>
      </c>
      <c r="D247" s="13" t="s">
        <v>140</v>
      </c>
      <c r="E247" s="13" t="s">
        <v>207</v>
      </c>
      <c r="F247" s="13">
        <v>31</v>
      </c>
      <c r="G247" t="str">
        <f>VLOOKUP(D247,'CIP Cats'!$A$1:$C$38,3)</f>
        <v>EDUCATION</v>
      </c>
      <c r="H247" t="str">
        <f>VLOOKUP(A247,Directory!$A$1:$E$92,4)</f>
        <v>Private not-for-profit- 4-year or above</v>
      </c>
    </row>
    <row r="248" spans="1:8">
      <c r="A248" s="13">
        <v>445267</v>
      </c>
      <c r="B248" s="13" t="s">
        <v>113</v>
      </c>
      <c r="C248" s="13" t="s">
        <v>206</v>
      </c>
      <c r="D248" s="13" t="s">
        <v>177</v>
      </c>
      <c r="E248" s="13" t="s">
        <v>207</v>
      </c>
      <c r="F248" s="13">
        <v>13</v>
      </c>
      <c r="G248" t="str">
        <f>VLOOKUP(D248,'CIP Cats'!$A$1:$C$38,3)</f>
        <v>SOCIAL SCIENCES</v>
      </c>
      <c r="H248" t="str">
        <f>VLOOKUP(A248,Directory!$A$1:$E$92,4)</f>
        <v>Private not-for-profit- 4-year or above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105 - Master's Deg by </vt:lpstr>
      <vt:lpstr>CIP Cats</vt:lpstr>
      <vt:lpstr>Directory</vt:lpstr>
      <vt:lpstr>Pivot</vt:lpstr>
      <vt:lpstr>Data</vt:lpstr>
      <vt:lpstr>'Table 105 - Master''s Deg by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2010-06-28T19:37:34Z</cp:lastPrinted>
  <dcterms:created xsi:type="dcterms:W3CDTF">2003-06-20T15:57:42Z</dcterms:created>
  <dcterms:modified xsi:type="dcterms:W3CDTF">2010-06-28T19:38:17Z</dcterms:modified>
</cp:coreProperties>
</file>