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5" yWindow="-105" windowWidth="12120" windowHeight="9090"/>
  </bookViews>
  <sheets>
    <sheet name="Table 112 - Total Deg by Gen" sheetId="1" r:id="rId1"/>
  </sheets>
  <definedNames>
    <definedName name="_xlnm.Print_Area" localSheetId="0">'Table 112 - Total Deg by Gen'!$A$1:$Q$99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P49" i="1"/>
  <c r="O49"/>
  <c r="N49"/>
  <c r="M49"/>
  <c r="L49"/>
  <c r="K49"/>
  <c r="J49"/>
  <c r="Q49" s="1"/>
  <c r="Q46"/>
  <c r="I46"/>
  <c r="I94" l="1"/>
  <c r="Q66" l="1"/>
  <c r="I66"/>
  <c r="F88"/>
  <c r="Q20"/>
  <c r="I20"/>
  <c r="Q33"/>
  <c r="I33"/>
  <c r="B49"/>
  <c r="B24"/>
  <c r="I74"/>
  <c r="Q83"/>
  <c r="Q32"/>
  <c r="I32"/>
  <c r="I11"/>
  <c r="Q11"/>
  <c r="I12"/>
  <c r="Q12"/>
  <c r="I13"/>
  <c r="Q13"/>
  <c r="I15"/>
  <c r="Q15"/>
  <c r="I17"/>
  <c r="Q17"/>
  <c r="I18"/>
  <c r="Q18"/>
  <c r="I14"/>
  <c r="Q14"/>
  <c r="I19"/>
  <c r="Q19"/>
  <c r="I21"/>
  <c r="Q21"/>
  <c r="I22"/>
  <c r="Q22"/>
  <c r="I16"/>
  <c r="Q16"/>
  <c r="I23"/>
  <c r="Q23"/>
  <c r="C24"/>
  <c r="D24"/>
  <c r="E24"/>
  <c r="F24"/>
  <c r="G24"/>
  <c r="H24"/>
  <c r="I24"/>
  <c r="J24"/>
  <c r="K24"/>
  <c r="L24"/>
  <c r="L51" s="1"/>
  <c r="M24"/>
  <c r="N24"/>
  <c r="N51" s="1"/>
  <c r="O24"/>
  <c r="P24"/>
  <c r="P51" s="1"/>
  <c r="I28"/>
  <c r="Q28"/>
  <c r="I29"/>
  <c r="Q29"/>
  <c r="I30"/>
  <c r="Q30"/>
  <c r="I31"/>
  <c r="Q31"/>
  <c r="I34"/>
  <c r="Q34"/>
  <c r="I35"/>
  <c r="Q35"/>
  <c r="I36"/>
  <c r="Q36"/>
  <c r="I37"/>
  <c r="Q37"/>
  <c r="I38"/>
  <c r="Q38"/>
  <c r="I40"/>
  <c r="Q40"/>
  <c r="I41"/>
  <c r="Q41"/>
  <c r="I47"/>
  <c r="Q47"/>
  <c r="I42"/>
  <c r="Q42"/>
  <c r="I43"/>
  <c r="Q43"/>
  <c r="I44"/>
  <c r="Q44"/>
  <c r="I45"/>
  <c r="Q45"/>
  <c r="I39"/>
  <c r="Q39"/>
  <c r="I48"/>
  <c r="Q48"/>
  <c r="C49"/>
  <c r="C51" s="1"/>
  <c r="C98" s="1"/>
  <c r="D49"/>
  <c r="E49"/>
  <c r="E51" s="1"/>
  <c r="E98" s="1"/>
  <c r="F49"/>
  <c r="G49"/>
  <c r="G51" s="1"/>
  <c r="G98" s="1"/>
  <c r="H49"/>
  <c r="I49"/>
  <c r="I51" s="1"/>
  <c r="I98" s="1"/>
  <c r="J51"/>
  <c r="D51"/>
  <c r="D98" s="1"/>
  <c r="F51"/>
  <c r="F98" s="1"/>
  <c r="H51"/>
  <c r="H98" s="1"/>
  <c r="K51"/>
  <c r="M51"/>
  <c r="O51"/>
  <c r="I64"/>
  <c r="Q64"/>
  <c r="I65"/>
  <c r="Q65"/>
  <c r="I67"/>
  <c r="Q67"/>
  <c r="I68"/>
  <c r="Q68"/>
  <c r="I69"/>
  <c r="Q69"/>
  <c r="I70"/>
  <c r="Q70"/>
  <c r="I71"/>
  <c r="Q71"/>
  <c r="I72"/>
  <c r="Q72"/>
  <c r="I73"/>
  <c r="Q73"/>
  <c r="Q74"/>
  <c r="I75"/>
  <c r="Q75"/>
  <c r="I76"/>
  <c r="Q76"/>
  <c r="I77"/>
  <c r="Q77"/>
  <c r="I78"/>
  <c r="Q78"/>
  <c r="I79"/>
  <c r="Q79"/>
  <c r="I80"/>
  <c r="Q80"/>
  <c r="I81"/>
  <c r="Q81"/>
  <c r="I82"/>
  <c r="Q82"/>
  <c r="I83"/>
  <c r="I84"/>
  <c r="Q84"/>
  <c r="I85"/>
  <c r="Q85"/>
  <c r="I86"/>
  <c r="Q86"/>
  <c r="I87"/>
  <c r="Q87"/>
  <c r="B88"/>
  <c r="C88"/>
  <c r="D88"/>
  <c r="E88"/>
  <c r="G88"/>
  <c r="H88"/>
  <c r="I88"/>
  <c r="J88"/>
  <c r="K88"/>
  <c r="L88"/>
  <c r="M88"/>
  <c r="N88"/>
  <c r="O88"/>
  <c r="P88"/>
  <c r="I92"/>
  <c r="Q92"/>
  <c r="I93"/>
  <c r="Q93"/>
  <c r="B94"/>
  <c r="C94"/>
  <c r="D94"/>
  <c r="E94"/>
  <c r="F94"/>
  <c r="G94"/>
  <c r="H94"/>
  <c r="J94"/>
  <c r="K94"/>
  <c r="L94"/>
  <c r="M94"/>
  <c r="N94"/>
  <c r="O94"/>
  <c r="P94"/>
  <c r="B96"/>
  <c r="C96"/>
  <c r="D96"/>
  <c r="E96"/>
  <c r="F96"/>
  <c r="G96"/>
  <c r="H96"/>
  <c r="M96"/>
  <c r="M98" l="1"/>
  <c r="O96"/>
  <c r="O98" s="1"/>
  <c r="K96"/>
  <c r="K98" s="1"/>
  <c r="P96"/>
  <c r="N96"/>
  <c r="L96"/>
  <c r="J96"/>
  <c r="Q88"/>
  <c r="Q24"/>
  <c r="Q51" s="1"/>
  <c r="B51"/>
  <c r="B98" s="1"/>
  <c r="Q94"/>
  <c r="I96"/>
  <c r="P98"/>
  <c r="N98"/>
  <c r="L98"/>
  <c r="J98"/>
  <c r="Q96" l="1"/>
  <c r="Q98" s="1"/>
</calcChain>
</file>

<file path=xl/sharedStrings.xml><?xml version="1.0" encoding="utf-8"?>
<sst xmlns="http://schemas.openxmlformats.org/spreadsheetml/2006/main" count="129" uniqueCount="85">
  <si>
    <t>WOMEN</t>
  </si>
  <si>
    <t>TOTAL</t>
  </si>
  <si>
    <t>NON-</t>
  </si>
  <si>
    <t>RESIDENT</t>
  </si>
  <si>
    <t>AFRICAN</t>
  </si>
  <si>
    <t>AMERICAN</t>
  </si>
  <si>
    <t>ALIEN</t>
  </si>
  <si>
    <t>INDIAN</t>
  </si>
  <si>
    <t>ASIAN</t>
  </si>
  <si>
    <t>HISPANIC</t>
  </si>
  <si>
    <t>WHITE</t>
  </si>
  <si>
    <t>UNKNOWN</t>
  </si>
  <si>
    <t>PUBLIC BACCALAUREATE AND HIGHER DEGREE-GRANTING INSTITUTIONS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</si>
  <si>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</si>
  <si>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</si>
  <si>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</si>
  <si>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</si>
  <si>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</si>
  <si>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</si>
  <si>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</si>
  <si>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</si>
  <si>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</si>
  <si>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</si>
  <si>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</si>
  <si>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</si>
  <si>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</si>
  <si>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</si>
  <si>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</si>
  <si>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</si>
  <si>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MINERAL AREA</t>
  </si>
  <si>
    <t>MOBERLY</t>
  </si>
  <si>
    <t>NORTH CENTRAL</t>
  </si>
  <si>
    <t>OZARKS TECH.</t>
  </si>
  <si>
    <t>STATE FAIR</t>
  </si>
  <si>
    <t>ST. CHARLES</t>
  </si>
  <si>
    <t>ST. LOUIS CC - FLO. VALLEY</t>
  </si>
  <si>
    <t>ST. LOUIS CC - FOREST PARK</t>
  </si>
  <si>
    <t>ST. LOUIS CC - MERAMEC</t>
  </si>
  <si>
    <t>THREE RIVERS</t>
  </si>
  <si>
    <t>PUBLIC INSTITUTION TOTAL</t>
  </si>
  <si>
    <t>SOURCE:  IPEDS C, Completions</t>
  </si>
  <si>
    <t>PRIVATE NOT-FOR-PROFIT (INDEPENDENT) BACCALAUREATE AND HIGHER DEGREE-GRANTING INSTITUTIONS</t>
  </si>
  <si>
    <t>AVILA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</si>
  <si>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</si>
  <si>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</si>
  <si>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</si>
  <si>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</si>
  <si>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</si>
  <si>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</si>
  <si>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</si>
  <si>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</si>
  <si>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</si>
  <si>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</si>
  <si>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</si>
  <si>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</si>
  <si>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</si>
  <si>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</si>
  <si>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</si>
  <si>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</si>
  <si>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</si>
  <si>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</si>
  <si>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</si>
  <si>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</si>
  <si>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</si>
  <si>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</si>
  <si>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</si>
  <si>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WENTWORTH</t>
  </si>
  <si>
    <t>PRIVATE NOT-FOR-PROFIT (INDEPENDENT) TOTAL</t>
  </si>
  <si>
    <t>STATE TOTAL</t>
  </si>
  <si>
    <t>TABLE 112</t>
  </si>
  <si>
    <t>TABLE 113</t>
  </si>
  <si>
    <t>MISSOURI STATE</t>
  </si>
  <si>
    <t>MSU-WEST PLAINS</t>
  </si>
  <si>
    <t>UCM</t>
  </si>
  <si>
    <t>CENTRAL METHODIST-CLAS</t>
  </si>
  <si>
    <t>CENTRAL METHODIST-GR/EXT</t>
  </si>
  <si>
    <t>MCC - BLUE RIVER</t>
  </si>
  <si>
    <t>MCC - BUS. AND TECH.</t>
  </si>
  <si>
    <t>MCC - LONGVIEW</t>
  </si>
  <si>
    <t>MCC - MAPLE WOODS</t>
  </si>
  <si>
    <t>MCC - PENN VALLEY</t>
  </si>
  <si>
    <t>MISSOURI UNIV. SCI &amp; TECH</t>
  </si>
  <si>
    <t>TOTAL DEGREES CONFERRED BY PUBLIC INSTITUTIONS, BY GENDER AND ETHNICITY, FY 2008</t>
  </si>
  <si>
    <t>TOTAL DEGREES CONFERRED BY PRIVATE NOT-FOR-PROFIT (INDEPENDENT)  INSTITUTIONS, BY GENDER AND ETHNICITY, FY 2008</t>
  </si>
  <si>
    <t>ST. LOUIS CC - WILDWOOD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</si>
</sst>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2"/>
      <name val="Times New Roman"/>
    </font>
    <font>
      <sz val="8"/>
      <name val="Times New Roman"/>
    </font>
    <font>
      <sz val="8"/>
      <name val="Times New Roman"/>
    </font>
    <font>
      <sz val="8"/>
      <name val="Times New Roman"/>
    </font>
    <font>
      <sz val="12"/>
      <name val="Times New Roman"/>
    </font>
    <font>
      <sz val="8"/>
      <name val="Times New Roman"/>
    </font>
    <font>
      <u/>
      <sz val="8"/>
      <name val="Times New Roman"/>
    </font>
    <font>
      <sz val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 applyAlignment="1"/>
    <xf numFmtId="0" fontId="1" fillId="0" borderId="0" xfId="0" applyNumberFormat="1" applyFont="1" applyFill="1" applyAlignment="1"/>
    <xf numFmtId="0" fontId="1" fillId="0" borderId="0" xfId="0" applyNumberFormat="1" applyFont="1" applyFill="1" applyBorder="1"/>
    <xf numFmtId="3" fontId="3" fillId="0" borderId="0" xfId="0" applyNumberFormat="1" applyFont="1" applyFill="1" applyAlignment="1"/>
    <xf numFmtId="0" fontId="1" fillId="0" borderId="3" xfId="0" applyNumberFormat="1" applyFont="1" applyFill="1" applyBorder="1"/>
    <xf numFmtId="0" fontId="5" fillId="2" borderId="0" xfId="0" applyNumberFormat="1" applyFont="1" applyFill="1" applyAlignment="1"/>
    <xf numFmtId="0" fontId="0" fillId="2" borderId="0" xfId="0" applyFill="1"/>
    <xf numFmtId="0" fontId="0" fillId="2" borderId="0" xfId="0" applyFill="1" applyAlignment="1"/>
    <xf numFmtId="0" fontId="1" fillId="2" borderId="0" xfId="0" applyNumberFormat="1" applyFont="1" applyFill="1" applyAlignment="1"/>
    <xf numFmtId="0" fontId="0" fillId="2" borderId="1" xfId="0" applyFill="1" applyBorder="1"/>
    <xf numFmtId="0" fontId="2" fillId="2" borderId="1" xfId="0" applyNumberFormat="1" applyFont="1" applyFill="1" applyBorder="1" applyAlignment="1">
      <alignment horizontal="centerContinuous"/>
    </xf>
    <xf numFmtId="0" fontId="4" fillId="2" borderId="1" xfId="0" applyNumberFormat="1" applyFont="1" applyFill="1" applyBorder="1" applyAlignment="1">
      <alignment horizontal="centerContinuous"/>
    </xf>
    <xf numFmtId="0" fontId="2" fillId="2" borderId="4" xfId="0" applyNumberFormat="1" applyFont="1" applyFill="1" applyBorder="1" applyAlignment="1">
      <alignment horizontal="centerContinuous"/>
    </xf>
    <xf numFmtId="0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3" fillId="2" borderId="0" xfId="0" applyFont="1" applyFill="1" applyAlignment="1"/>
    <xf numFmtId="0" fontId="0" fillId="2" borderId="2" xfId="0" applyFill="1" applyBorder="1"/>
    <xf numFmtId="0" fontId="3" fillId="2" borderId="2" xfId="0" applyFont="1" applyFill="1" applyBorder="1" applyAlignment="1"/>
    <xf numFmtId="0" fontId="3" fillId="2" borderId="5" xfId="0" applyFont="1" applyFill="1" applyBorder="1" applyAlignment="1"/>
    <xf numFmtId="0" fontId="6" fillId="2" borderId="0" xfId="0" applyNumberFormat="1" applyFont="1" applyFill="1" applyAlignment="1">
      <alignment horizontal="left" wrapText="1"/>
    </xf>
    <xf numFmtId="0" fontId="3" fillId="2" borderId="3" xfId="0" applyFont="1" applyFill="1" applyBorder="1" applyAlignment="1"/>
    <xf numFmtId="0" fontId="1" fillId="2" borderId="0" xfId="0" applyNumberFormat="1" applyFont="1" applyFill="1" applyBorder="1"/>
    <xf numFmtId="3" fontId="3" fillId="2" borderId="0" xfId="0" applyNumberFormat="1" applyFont="1" applyFill="1" applyAlignment="1"/>
    <xf numFmtId="0" fontId="1" fillId="2" borderId="3" xfId="0" applyNumberFormat="1" applyFont="1" applyFill="1" applyBorder="1"/>
    <xf numFmtId="3" fontId="3" fillId="2" borderId="0" xfId="0" applyNumberFormat="1" applyFont="1" applyFill="1" applyBorder="1" applyAlignment="1"/>
    <xf numFmtId="3" fontId="3" fillId="2" borderId="3" xfId="0" applyNumberFormat="1" applyFont="1" applyFill="1" applyBorder="1" applyAlignment="1"/>
    <xf numFmtId="3" fontId="0" fillId="2" borderId="0" xfId="0" applyNumberFormat="1" applyFill="1"/>
    <xf numFmtId="3" fontId="2" fillId="2" borderId="4" xfId="0" applyNumberFormat="1" applyFont="1" applyFill="1" applyBorder="1" applyAlignment="1">
      <alignment horizontal="centerContinuous"/>
    </xf>
    <xf numFmtId="3" fontId="4" fillId="2" borderId="1" xfId="0" applyNumberFormat="1" applyFont="1" applyFill="1" applyBorder="1" applyAlignment="1">
      <alignment horizontal="centerContinuous"/>
    </xf>
    <xf numFmtId="3" fontId="2" fillId="2" borderId="3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/>
    <xf numFmtId="0" fontId="5" fillId="2" borderId="1" xfId="0" applyNumberFormat="1" applyFont="1" applyFill="1" applyBorder="1" applyAlignment="1"/>
    <xf numFmtId="0" fontId="3" fillId="2" borderId="1" xfId="0" applyFont="1" applyFill="1" applyBorder="1" applyAlignment="1"/>
    <xf numFmtId="0" fontId="3" fillId="2" borderId="0" xfId="0" applyFont="1" applyFill="1" applyBorder="1" applyAlignment="1"/>
    <xf numFmtId="3" fontId="1" fillId="0" borderId="0" xfId="0" applyNumberFormat="1" applyFont="1" applyFill="1" applyBorder="1" applyAlignment="1"/>
    <xf numFmtId="3" fontId="3" fillId="0" borderId="3" xfId="0" applyNumberFormat="1" applyFont="1" applyFill="1" applyBorder="1" applyAlignment="1"/>
    <xf numFmtId="3" fontId="3" fillId="0" borderId="8" xfId="0" applyNumberFormat="1" applyFont="1" applyFill="1" applyBorder="1" applyAlignment="1"/>
    <xf numFmtId="0" fontId="1" fillId="0" borderId="6" xfId="0" applyNumberFormat="1" applyFont="1" applyFill="1" applyBorder="1" applyAlignment="1"/>
    <xf numFmtId="3" fontId="3" fillId="0" borderId="6" xfId="0" applyNumberFormat="1" applyFont="1" applyFill="1" applyBorder="1" applyAlignment="1"/>
    <xf numFmtId="3" fontId="3" fillId="0" borderId="7" xfId="0" applyNumberFormat="1" applyFont="1" applyFill="1" applyBorder="1" applyAlignment="1"/>
    <xf numFmtId="3" fontId="3" fillId="0" borderId="0" xfId="0" applyNumberFormat="1" applyFont="1" applyFill="1" applyBorder="1" applyAlignment="1"/>
    <xf numFmtId="0" fontId="7" fillId="0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T103"/>
  <sheetViews>
    <sheetView tabSelected="1" showOutlineSymbols="0" zoomScaleNormal="100" workbookViewId="0"/>
  </sheetViews>
  <sheetFormatPr defaultColWidth="9.75" defaultRowHeight="15.75"/>
  <cols>
    <col min="1" max="1" width="20.75" style="7" customWidth="1"/>
    <col min="2" max="2" width="7.75" style="7" customWidth="1"/>
    <col min="3" max="4" width="8.5" style="7" customWidth="1"/>
    <col min="5" max="5" width="5.125" style="7" customWidth="1"/>
    <col min="6" max="6" width="7.5" style="7" customWidth="1"/>
    <col min="7" max="7" width="5.625" style="7" customWidth="1"/>
    <col min="8" max="8" width="8.25" style="7" customWidth="1"/>
    <col min="9" max="9" width="5.75" style="7" bestFit="1" customWidth="1"/>
    <col min="10" max="10" width="7.75" style="7" customWidth="1"/>
    <col min="11" max="12" width="8.5" style="7" customWidth="1"/>
    <col min="13" max="13" width="5.125" style="7" customWidth="1"/>
    <col min="14" max="14" width="7.5" style="7" customWidth="1"/>
    <col min="15" max="15" width="5.625" style="7" customWidth="1"/>
    <col min="16" max="16" width="8.25" style="7" customWidth="1"/>
    <col min="17" max="17" width="5.75" style="7" bestFit="1" customWidth="1"/>
    <col min="18" max="16384" width="9.75" style="7"/>
  </cols>
  <sheetData>
    <row r="1" spans="1:20" ht="12.75" customHeight="1">
      <c r="A1" s="5" t="s">
        <v>69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20" ht="12.75" customHeight="1">
      <c r="A2" s="8" t="s">
        <v>82</v>
      </c>
    </row>
    <row r="3" spans="1:20" ht="12.75" customHeight="1">
      <c r="A3" s="5"/>
    </row>
    <row r="4" spans="1:20" ht="12.75" customHeight="1">
      <c r="A4" s="9"/>
      <c r="B4" s="10" t="s">
        <v>0</v>
      </c>
      <c r="C4" s="11"/>
      <c r="D4" s="11"/>
      <c r="E4" s="11"/>
      <c r="F4" s="11"/>
      <c r="G4" s="11"/>
      <c r="H4" s="11"/>
      <c r="I4" s="11"/>
      <c r="J4" s="12" t="s">
        <v>1</v>
      </c>
      <c r="K4" s="11"/>
      <c r="L4" s="11"/>
      <c r="M4" s="11"/>
      <c r="N4" s="11"/>
      <c r="O4" s="11"/>
      <c r="P4" s="11"/>
      <c r="Q4" s="11"/>
    </row>
    <row r="5" spans="1:20" ht="12.75" customHeight="1">
      <c r="A5" s="6"/>
      <c r="B5" s="13" t="s">
        <v>2</v>
      </c>
      <c r="C5" s="13"/>
      <c r="D5" s="14"/>
      <c r="E5" s="14"/>
      <c r="F5" s="14"/>
      <c r="G5" s="14"/>
      <c r="H5" s="14"/>
      <c r="I5" s="14"/>
      <c r="J5" s="15" t="s">
        <v>2</v>
      </c>
      <c r="K5" s="13"/>
      <c r="L5" s="14"/>
      <c r="M5" s="14"/>
      <c r="N5" s="14"/>
      <c r="O5" s="14"/>
      <c r="P5" s="14"/>
      <c r="Q5" s="14"/>
      <c r="R5" s="16"/>
      <c r="S5" s="16"/>
      <c r="T5" s="16"/>
    </row>
    <row r="6" spans="1:20" ht="12.75" customHeight="1">
      <c r="A6" s="6"/>
      <c r="B6" s="13" t="s">
        <v>3</v>
      </c>
      <c r="C6" s="13" t="s">
        <v>4</v>
      </c>
      <c r="D6" s="13" t="s">
        <v>5</v>
      </c>
      <c r="E6" s="14"/>
      <c r="F6" s="14"/>
      <c r="G6" s="14"/>
      <c r="H6" s="14"/>
      <c r="I6" s="14"/>
      <c r="J6" s="15" t="s">
        <v>3</v>
      </c>
      <c r="K6" s="13" t="s">
        <v>4</v>
      </c>
      <c r="L6" s="13" t="s">
        <v>5</v>
      </c>
      <c r="M6" s="14"/>
      <c r="N6" s="14"/>
      <c r="O6" s="14"/>
      <c r="P6" s="14"/>
      <c r="Q6" s="14"/>
      <c r="R6" s="16"/>
      <c r="S6" s="16"/>
      <c r="T6" s="16"/>
    </row>
    <row r="7" spans="1:20" ht="12.75" customHeight="1">
      <c r="A7" s="6"/>
      <c r="B7" s="13" t="s">
        <v>6</v>
      </c>
      <c r="C7" s="13" t="s">
        <v>5</v>
      </c>
      <c r="D7" s="13" t="s">
        <v>7</v>
      </c>
      <c r="E7" s="13" t="s">
        <v>8</v>
      </c>
      <c r="F7" s="13" t="s">
        <v>9</v>
      </c>
      <c r="G7" s="13" t="s">
        <v>10</v>
      </c>
      <c r="H7" s="13" t="s">
        <v>11</v>
      </c>
      <c r="I7" s="13" t="s">
        <v>1</v>
      </c>
      <c r="J7" s="15" t="s">
        <v>6</v>
      </c>
      <c r="K7" s="13" t="s">
        <v>5</v>
      </c>
      <c r="L7" s="13" t="s">
        <v>7</v>
      </c>
      <c r="M7" s="13" t="s">
        <v>8</v>
      </c>
      <c r="N7" s="13" t="s">
        <v>9</v>
      </c>
      <c r="O7" s="13" t="s">
        <v>10</v>
      </c>
      <c r="P7" s="13" t="s">
        <v>11</v>
      </c>
      <c r="Q7" s="13" t="s">
        <v>1</v>
      </c>
      <c r="R7" s="16"/>
      <c r="S7" s="16"/>
      <c r="T7" s="16"/>
    </row>
    <row r="8" spans="1:20" ht="12.75" customHeight="1">
      <c r="A8" s="17"/>
      <c r="B8" s="18"/>
      <c r="C8" s="18"/>
      <c r="D8" s="18"/>
      <c r="E8" s="18"/>
      <c r="F8" s="18"/>
      <c r="G8" s="18"/>
      <c r="H8" s="18"/>
      <c r="I8" s="18"/>
      <c r="J8" s="19"/>
      <c r="K8" s="18"/>
      <c r="L8" s="18"/>
      <c r="M8" s="18"/>
      <c r="N8" s="18"/>
      <c r="O8" s="18"/>
      <c r="P8" s="18"/>
      <c r="Q8" s="18"/>
      <c r="R8" s="16"/>
      <c r="S8" s="16"/>
      <c r="T8" s="16"/>
    </row>
    <row r="9" spans="1:20" ht="34.5" customHeight="1">
      <c r="A9" s="20" t="s">
        <v>12</v>
      </c>
      <c r="B9" s="16"/>
      <c r="C9" s="16"/>
      <c r="D9" s="16"/>
      <c r="E9" s="16"/>
      <c r="F9" s="16"/>
      <c r="G9" s="16"/>
      <c r="H9" s="16"/>
      <c r="I9" s="16"/>
      <c r="J9" s="21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ht="12.75" customHeight="1">
      <c r="A10" s="8"/>
      <c r="B10" s="16"/>
      <c r="C10" s="16"/>
      <c r="D10" s="16"/>
      <c r="E10" s="16"/>
      <c r="F10" s="16"/>
      <c r="G10" s="16"/>
      <c r="H10" s="16"/>
      <c r="I10" s="16"/>
      <c r="J10" s="21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0" ht="12.75" customHeight="1">
      <c r="A11" s="8" t="s">
        <v>13</v>
      </c>
      <c r="B11" s="22">
        <v>0</v>
      </c>
      <c r="C11" s="22">
        <v>61</v>
      </c>
      <c r="D11" s="22">
        <v>0</v>
      </c>
      <c r="E11" s="22">
        <v>0</v>
      </c>
      <c r="F11" s="22">
        <v>0</v>
      </c>
      <c r="G11" s="22">
        <v>12</v>
      </c>
      <c r="H11" s="22">
        <v>0</v>
      </c>
      <c r="I11" s="23">
        <f t="shared" ref="I11:I23" si="0">SUM(B11:H11)</f>
        <v>73</v>
      </c>
      <c r="J11" s="24">
        <v>2</v>
      </c>
      <c r="K11" s="22">
        <v>85</v>
      </c>
      <c r="L11" s="22">
        <v>0</v>
      </c>
      <c r="M11" s="22">
        <v>0</v>
      </c>
      <c r="N11" s="22">
        <v>0</v>
      </c>
      <c r="O11" s="22">
        <v>19</v>
      </c>
      <c r="P11" s="22">
        <v>0</v>
      </c>
      <c r="Q11" s="23">
        <f t="shared" ref="Q11:Q23" si="1">SUM(J11:P11)</f>
        <v>106</v>
      </c>
      <c r="R11" s="23"/>
      <c r="S11" s="16"/>
      <c r="T11" s="16"/>
    </row>
    <row r="12" spans="1:20" ht="12.75" customHeight="1">
      <c r="A12" s="8" t="s">
        <v>14</v>
      </c>
      <c r="B12" s="22">
        <v>14</v>
      </c>
      <c r="C12" s="22">
        <v>66</v>
      </c>
      <c r="D12" s="22">
        <v>1</v>
      </c>
      <c r="E12" s="22">
        <v>4</v>
      </c>
      <c r="F12" s="22">
        <v>5</v>
      </c>
      <c r="G12" s="22">
        <v>176</v>
      </c>
      <c r="H12" s="22">
        <v>5</v>
      </c>
      <c r="I12" s="23">
        <f t="shared" si="0"/>
        <v>271</v>
      </c>
      <c r="J12" s="24">
        <v>20</v>
      </c>
      <c r="K12" s="22">
        <v>104</v>
      </c>
      <c r="L12" s="22">
        <v>1</v>
      </c>
      <c r="M12" s="22">
        <v>4</v>
      </c>
      <c r="N12" s="22">
        <v>8</v>
      </c>
      <c r="O12" s="22">
        <v>250</v>
      </c>
      <c r="P12" s="22">
        <v>6</v>
      </c>
      <c r="Q12" s="23">
        <f t="shared" si="1"/>
        <v>393</v>
      </c>
      <c r="R12" s="23"/>
      <c r="S12" s="16"/>
      <c r="T12" s="16"/>
    </row>
    <row r="13" spans="1:20" ht="12.75" customHeight="1">
      <c r="A13" s="8" t="s">
        <v>15</v>
      </c>
      <c r="B13" s="22">
        <v>17</v>
      </c>
      <c r="C13" s="22">
        <v>5</v>
      </c>
      <c r="D13" s="22">
        <v>14</v>
      </c>
      <c r="E13" s="22">
        <v>8</v>
      </c>
      <c r="F13" s="22">
        <v>9</v>
      </c>
      <c r="G13" s="22">
        <v>459</v>
      </c>
      <c r="H13" s="22">
        <v>13</v>
      </c>
      <c r="I13" s="23">
        <f t="shared" si="0"/>
        <v>525</v>
      </c>
      <c r="J13" s="24">
        <v>25</v>
      </c>
      <c r="K13" s="22">
        <v>14</v>
      </c>
      <c r="L13" s="22">
        <v>18</v>
      </c>
      <c r="M13" s="22">
        <v>11</v>
      </c>
      <c r="N13" s="22">
        <v>14</v>
      </c>
      <c r="O13" s="22">
        <v>703</v>
      </c>
      <c r="P13" s="22">
        <v>21</v>
      </c>
      <c r="Q13" s="23">
        <f t="shared" si="1"/>
        <v>806</v>
      </c>
      <c r="R13" s="23"/>
      <c r="S13" s="16"/>
      <c r="T13" s="16"/>
    </row>
    <row r="14" spans="1:20" ht="12.75" customHeight="1">
      <c r="A14" s="8" t="s">
        <v>71</v>
      </c>
      <c r="B14" s="22">
        <v>99</v>
      </c>
      <c r="C14" s="22">
        <v>38</v>
      </c>
      <c r="D14" s="22">
        <v>14</v>
      </c>
      <c r="E14" s="22">
        <v>29</v>
      </c>
      <c r="F14" s="22">
        <v>21</v>
      </c>
      <c r="G14" s="22">
        <v>1828</v>
      </c>
      <c r="H14" s="22">
        <v>97</v>
      </c>
      <c r="I14" s="23">
        <f t="shared" si="0"/>
        <v>2126</v>
      </c>
      <c r="J14" s="24">
        <v>160</v>
      </c>
      <c r="K14" s="22">
        <v>73</v>
      </c>
      <c r="L14" s="22">
        <v>29</v>
      </c>
      <c r="M14" s="22">
        <v>42</v>
      </c>
      <c r="N14" s="22">
        <v>42</v>
      </c>
      <c r="O14" s="22">
        <v>3103</v>
      </c>
      <c r="P14" s="22">
        <v>168</v>
      </c>
      <c r="Q14" s="23">
        <f t="shared" si="1"/>
        <v>3617</v>
      </c>
      <c r="R14" s="23"/>
      <c r="S14" s="16"/>
      <c r="T14" s="16"/>
    </row>
    <row r="15" spans="1:20" ht="12.75" customHeight="1">
      <c r="A15" s="8" t="s">
        <v>16</v>
      </c>
      <c r="B15" s="22">
        <v>0</v>
      </c>
      <c r="C15" s="22">
        <v>21</v>
      </c>
      <c r="D15" s="22">
        <v>4</v>
      </c>
      <c r="E15" s="22">
        <v>2</v>
      </c>
      <c r="F15" s="22">
        <v>15</v>
      </c>
      <c r="G15" s="22">
        <v>403</v>
      </c>
      <c r="H15" s="22">
        <v>0</v>
      </c>
      <c r="I15" s="23">
        <f t="shared" si="0"/>
        <v>445</v>
      </c>
      <c r="J15" s="24">
        <v>0</v>
      </c>
      <c r="K15" s="22">
        <v>45</v>
      </c>
      <c r="L15" s="22">
        <v>4</v>
      </c>
      <c r="M15" s="22">
        <v>4</v>
      </c>
      <c r="N15" s="22">
        <v>23</v>
      </c>
      <c r="O15" s="22">
        <v>588</v>
      </c>
      <c r="P15" s="22">
        <v>0</v>
      </c>
      <c r="Q15" s="23">
        <f t="shared" si="1"/>
        <v>664</v>
      </c>
      <c r="R15" s="23"/>
      <c r="S15" s="16"/>
      <c r="T15" s="16"/>
    </row>
    <row r="16" spans="1:20" ht="12.75" customHeight="1">
      <c r="A16" s="8" t="s">
        <v>81</v>
      </c>
      <c r="B16" s="22">
        <v>57</v>
      </c>
      <c r="C16" s="22">
        <v>13</v>
      </c>
      <c r="D16" s="22">
        <v>1</v>
      </c>
      <c r="E16" s="22">
        <v>17</v>
      </c>
      <c r="F16" s="22">
        <v>10</v>
      </c>
      <c r="G16" s="22">
        <v>212</v>
      </c>
      <c r="H16" s="22">
        <v>17</v>
      </c>
      <c r="I16" s="23">
        <f>SUM(B16:H16)</f>
        <v>327</v>
      </c>
      <c r="J16" s="24">
        <v>240</v>
      </c>
      <c r="K16" s="22">
        <v>64</v>
      </c>
      <c r="L16" s="22">
        <v>2</v>
      </c>
      <c r="M16" s="22">
        <v>68</v>
      </c>
      <c r="N16" s="22">
        <v>34</v>
      </c>
      <c r="O16" s="22">
        <v>1093</v>
      </c>
      <c r="P16" s="22">
        <v>69</v>
      </c>
      <c r="Q16" s="23">
        <f>SUM(J16:P16)</f>
        <v>1570</v>
      </c>
      <c r="R16" s="23"/>
      <c r="S16" s="16"/>
      <c r="T16" s="16"/>
    </row>
    <row r="17" spans="1:20" ht="12.75" customHeight="1">
      <c r="A17" s="8" t="s">
        <v>17</v>
      </c>
      <c r="B17" s="22">
        <v>22</v>
      </c>
      <c r="C17" s="22">
        <v>11</v>
      </c>
      <c r="D17" s="22">
        <v>2</v>
      </c>
      <c r="E17" s="22">
        <v>7</v>
      </c>
      <c r="F17" s="22">
        <v>5</v>
      </c>
      <c r="G17" s="22">
        <v>634</v>
      </c>
      <c r="H17" s="22">
        <v>32</v>
      </c>
      <c r="I17" s="23">
        <f t="shared" si="0"/>
        <v>713</v>
      </c>
      <c r="J17" s="24">
        <v>60</v>
      </c>
      <c r="K17" s="22">
        <v>30</v>
      </c>
      <c r="L17" s="22">
        <v>5</v>
      </c>
      <c r="M17" s="22">
        <v>17</v>
      </c>
      <c r="N17" s="22">
        <v>14</v>
      </c>
      <c r="O17" s="22">
        <v>1085</v>
      </c>
      <c r="P17" s="22">
        <v>61</v>
      </c>
      <c r="Q17" s="23">
        <f t="shared" si="1"/>
        <v>1272</v>
      </c>
      <c r="R17" s="23"/>
      <c r="S17" s="16"/>
      <c r="T17" s="16"/>
    </row>
    <row r="18" spans="1:20" ht="12.75" customHeight="1">
      <c r="A18" s="8" t="s">
        <v>18</v>
      </c>
      <c r="B18" s="22">
        <v>23</v>
      </c>
      <c r="C18" s="22">
        <v>63</v>
      </c>
      <c r="D18" s="22">
        <v>10</v>
      </c>
      <c r="E18" s="22">
        <v>5</v>
      </c>
      <c r="F18" s="22">
        <v>15</v>
      </c>
      <c r="G18" s="22">
        <v>959</v>
      </c>
      <c r="H18" s="22">
        <v>17</v>
      </c>
      <c r="I18" s="23">
        <f t="shared" si="0"/>
        <v>1092</v>
      </c>
      <c r="J18" s="24">
        <v>43</v>
      </c>
      <c r="K18" s="22">
        <v>101</v>
      </c>
      <c r="L18" s="22">
        <v>10</v>
      </c>
      <c r="M18" s="22">
        <v>9</v>
      </c>
      <c r="N18" s="22">
        <v>19</v>
      </c>
      <c r="O18" s="22">
        <v>1529</v>
      </c>
      <c r="P18" s="22">
        <v>27</v>
      </c>
      <c r="Q18" s="23">
        <f t="shared" si="1"/>
        <v>1738</v>
      </c>
      <c r="R18" s="23"/>
      <c r="S18" s="16"/>
      <c r="T18" s="16"/>
    </row>
    <row r="19" spans="1:20" ht="12.75" customHeight="1">
      <c r="A19" s="8" t="s">
        <v>19</v>
      </c>
      <c r="B19" s="22">
        <v>14</v>
      </c>
      <c r="C19" s="22">
        <v>21</v>
      </c>
      <c r="D19" s="22">
        <v>3</v>
      </c>
      <c r="E19" s="22">
        <v>13</v>
      </c>
      <c r="F19" s="22">
        <v>18</v>
      </c>
      <c r="G19" s="22">
        <v>722</v>
      </c>
      <c r="H19" s="22">
        <v>17</v>
      </c>
      <c r="I19" s="23">
        <f t="shared" si="0"/>
        <v>808</v>
      </c>
      <c r="J19" s="24">
        <v>31</v>
      </c>
      <c r="K19" s="22">
        <v>35</v>
      </c>
      <c r="L19" s="22">
        <v>7</v>
      </c>
      <c r="M19" s="22">
        <v>30</v>
      </c>
      <c r="N19" s="22">
        <v>28</v>
      </c>
      <c r="O19" s="22">
        <v>1184</v>
      </c>
      <c r="P19" s="22">
        <v>32</v>
      </c>
      <c r="Q19" s="23">
        <f t="shared" si="1"/>
        <v>1347</v>
      </c>
      <c r="R19" s="23"/>
      <c r="S19" s="16"/>
      <c r="T19" s="16"/>
    </row>
    <row r="20" spans="1:20" ht="12.75" customHeight="1">
      <c r="A20" s="8" t="s">
        <v>73</v>
      </c>
      <c r="B20" s="22">
        <v>976</v>
      </c>
      <c r="C20" s="22">
        <v>58</v>
      </c>
      <c r="D20" s="22">
        <v>20</v>
      </c>
      <c r="E20" s="22">
        <v>23</v>
      </c>
      <c r="F20" s="22">
        <v>2</v>
      </c>
      <c r="G20" s="22">
        <v>91</v>
      </c>
      <c r="H20" s="22">
        <v>97</v>
      </c>
      <c r="I20" s="23">
        <f t="shared" si="0"/>
        <v>1267</v>
      </c>
      <c r="J20" s="24">
        <v>1675</v>
      </c>
      <c r="K20" s="22">
        <v>102</v>
      </c>
      <c r="L20" s="22">
        <v>33</v>
      </c>
      <c r="M20" s="22">
        <v>51</v>
      </c>
      <c r="N20" s="22">
        <v>3</v>
      </c>
      <c r="O20" s="22">
        <v>166</v>
      </c>
      <c r="P20" s="22">
        <v>155</v>
      </c>
      <c r="Q20" s="23">
        <f t="shared" si="1"/>
        <v>2185</v>
      </c>
      <c r="R20" s="23"/>
      <c r="S20" s="16"/>
      <c r="T20" s="16"/>
    </row>
    <row r="21" spans="1:20" ht="12.75" customHeight="1">
      <c r="A21" s="8" t="s">
        <v>20</v>
      </c>
      <c r="B21" s="22">
        <v>191</v>
      </c>
      <c r="C21" s="22">
        <v>210</v>
      </c>
      <c r="D21" s="22">
        <v>24</v>
      </c>
      <c r="E21" s="22">
        <v>132</v>
      </c>
      <c r="F21" s="22">
        <v>61</v>
      </c>
      <c r="G21" s="22">
        <v>3090</v>
      </c>
      <c r="H21" s="22">
        <v>138</v>
      </c>
      <c r="I21" s="23">
        <f t="shared" si="0"/>
        <v>3846</v>
      </c>
      <c r="J21" s="24">
        <v>412</v>
      </c>
      <c r="K21" s="22">
        <v>320</v>
      </c>
      <c r="L21" s="22">
        <v>39</v>
      </c>
      <c r="M21" s="22">
        <v>199</v>
      </c>
      <c r="N21" s="22">
        <v>124</v>
      </c>
      <c r="O21" s="22">
        <v>5603</v>
      </c>
      <c r="P21" s="22">
        <v>235</v>
      </c>
      <c r="Q21" s="23">
        <f t="shared" si="1"/>
        <v>6932</v>
      </c>
      <c r="R21" s="23"/>
      <c r="S21" s="16"/>
      <c r="T21" s="16"/>
    </row>
    <row r="22" spans="1:20" ht="12.75" customHeight="1">
      <c r="A22" s="8" t="s">
        <v>21</v>
      </c>
      <c r="B22" s="22">
        <v>48</v>
      </c>
      <c r="C22" s="22">
        <v>151</v>
      </c>
      <c r="D22" s="22">
        <v>11</v>
      </c>
      <c r="E22" s="22">
        <v>100</v>
      </c>
      <c r="F22" s="22">
        <v>54</v>
      </c>
      <c r="G22" s="22">
        <v>985</v>
      </c>
      <c r="H22" s="22">
        <v>229</v>
      </c>
      <c r="I22" s="23">
        <f t="shared" si="0"/>
        <v>1578</v>
      </c>
      <c r="J22" s="24">
        <v>167</v>
      </c>
      <c r="K22" s="22">
        <v>210</v>
      </c>
      <c r="L22" s="22">
        <v>18</v>
      </c>
      <c r="M22" s="22">
        <v>175</v>
      </c>
      <c r="N22" s="22">
        <v>81</v>
      </c>
      <c r="O22" s="22">
        <v>1628</v>
      </c>
      <c r="P22" s="22">
        <v>393</v>
      </c>
      <c r="Q22" s="23">
        <f t="shared" si="1"/>
        <v>2672</v>
      </c>
      <c r="R22" s="23"/>
      <c r="S22" s="16"/>
      <c r="T22" s="16"/>
    </row>
    <row r="23" spans="1:20" ht="12.75" customHeight="1">
      <c r="A23" s="8" t="s">
        <v>22</v>
      </c>
      <c r="B23" s="22">
        <v>70</v>
      </c>
      <c r="C23" s="22">
        <v>250</v>
      </c>
      <c r="D23" s="22">
        <v>3</v>
      </c>
      <c r="E23" s="22">
        <v>46</v>
      </c>
      <c r="F23" s="22">
        <v>24</v>
      </c>
      <c r="G23" s="22">
        <v>1255</v>
      </c>
      <c r="H23" s="22">
        <v>150</v>
      </c>
      <c r="I23" s="23">
        <f t="shared" si="0"/>
        <v>1798</v>
      </c>
      <c r="J23" s="24">
        <v>146</v>
      </c>
      <c r="K23" s="22">
        <v>337</v>
      </c>
      <c r="L23" s="22">
        <v>6</v>
      </c>
      <c r="M23" s="22">
        <v>88</v>
      </c>
      <c r="N23" s="22">
        <v>53</v>
      </c>
      <c r="O23" s="22">
        <v>2042</v>
      </c>
      <c r="P23" s="22">
        <v>265</v>
      </c>
      <c r="Q23" s="23">
        <f t="shared" si="1"/>
        <v>2937</v>
      </c>
      <c r="R23" s="23"/>
      <c r="S23" s="16"/>
      <c r="T23" s="16"/>
    </row>
    <row r="24" spans="1:20" ht="12.75" customHeight="1">
      <c r="A24" s="8" t="s">
        <v>23</v>
      </c>
      <c r="B24" s="25">
        <f t="shared" ref="B24:Q24" si="2">SUM(B11:B23)</f>
        <v>1531</v>
      </c>
      <c r="C24" s="23">
        <f t="shared" si="2"/>
        <v>968</v>
      </c>
      <c r="D24" s="23">
        <f t="shared" si="2"/>
        <v>107</v>
      </c>
      <c r="E24" s="23">
        <f t="shared" si="2"/>
        <v>386</v>
      </c>
      <c r="F24" s="23">
        <f t="shared" si="2"/>
        <v>239</v>
      </c>
      <c r="G24" s="23">
        <f t="shared" si="2"/>
        <v>10826</v>
      </c>
      <c r="H24" s="23">
        <f t="shared" si="2"/>
        <v>812</v>
      </c>
      <c r="I24" s="23">
        <f t="shared" si="2"/>
        <v>14869</v>
      </c>
      <c r="J24" s="26">
        <f t="shared" si="2"/>
        <v>2981</v>
      </c>
      <c r="K24" s="23">
        <f t="shared" si="2"/>
        <v>1520</v>
      </c>
      <c r="L24" s="23">
        <f t="shared" si="2"/>
        <v>172</v>
      </c>
      <c r="M24" s="23">
        <f t="shared" si="2"/>
        <v>698</v>
      </c>
      <c r="N24" s="23">
        <f t="shared" si="2"/>
        <v>443</v>
      </c>
      <c r="O24" s="23">
        <f t="shared" si="2"/>
        <v>18993</v>
      </c>
      <c r="P24" s="23">
        <f t="shared" si="2"/>
        <v>1432</v>
      </c>
      <c r="Q24" s="23">
        <f t="shared" si="2"/>
        <v>26239</v>
      </c>
      <c r="R24" s="23"/>
      <c r="S24" s="16"/>
      <c r="T24" s="16"/>
    </row>
    <row r="25" spans="1:20" ht="12.75" customHeight="1">
      <c r="A25" s="8"/>
      <c r="B25" s="25"/>
      <c r="C25" s="23"/>
      <c r="D25" s="23"/>
      <c r="E25" s="23"/>
      <c r="F25" s="23"/>
      <c r="G25" s="23"/>
      <c r="H25" s="23"/>
      <c r="I25" s="23"/>
      <c r="J25" s="26"/>
      <c r="K25" s="23"/>
      <c r="L25" s="23"/>
      <c r="M25" s="23"/>
      <c r="N25" s="23"/>
      <c r="O25" s="23"/>
      <c r="P25" s="23"/>
      <c r="Q25" s="23"/>
      <c r="R25" s="23"/>
      <c r="S25" s="16"/>
      <c r="T25" s="16"/>
    </row>
    <row r="26" spans="1:20" ht="34.5" customHeight="1">
      <c r="A26" s="20" t="s">
        <v>24</v>
      </c>
      <c r="B26" s="25"/>
      <c r="C26" s="23"/>
      <c r="D26" s="23"/>
      <c r="E26" s="23"/>
      <c r="F26" s="23"/>
      <c r="G26" s="23"/>
      <c r="H26" s="23"/>
      <c r="I26" s="23"/>
      <c r="J26" s="26"/>
      <c r="K26" s="23"/>
      <c r="L26" s="23"/>
      <c r="M26" s="23"/>
      <c r="N26" s="23"/>
      <c r="O26" s="23"/>
      <c r="P26" s="23"/>
      <c r="Q26" s="23"/>
      <c r="R26" s="23"/>
      <c r="S26" s="16"/>
      <c r="T26" s="16"/>
    </row>
    <row r="27" spans="1:20" ht="12.75" customHeight="1">
      <c r="A27" s="8"/>
      <c r="B27" s="25"/>
      <c r="C27" s="23"/>
      <c r="D27" s="23"/>
      <c r="E27" s="23"/>
      <c r="F27" s="23"/>
      <c r="G27" s="23"/>
      <c r="H27" s="23"/>
      <c r="I27" s="23"/>
      <c r="J27" s="26"/>
      <c r="K27" s="23"/>
      <c r="L27" s="23"/>
      <c r="M27" s="23"/>
      <c r="N27" s="23"/>
      <c r="O27" s="23"/>
      <c r="P27" s="23"/>
      <c r="Q27" s="23"/>
      <c r="R27" s="23"/>
      <c r="S27" s="16"/>
      <c r="T27" s="16"/>
    </row>
    <row r="28" spans="1:20" ht="12.75" customHeight="1">
      <c r="A28" s="1" t="s">
        <v>25</v>
      </c>
      <c r="B28" s="2">
        <v>0</v>
      </c>
      <c r="C28" s="2">
        <v>4</v>
      </c>
      <c r="D28" s="2">
        <v>9</v>
      </c>
      <c r="E28" s="2">
        <v>2</v>
      </c>
      <c r="F28" s="2">
        <v>19</v>
      </c>
      <c r="G28" s="2">
        <v>227</v>
      </c>
      <c r="H28" s="2">
        <v>2</v>
      </c>
      <c r="I28" s="3">
        <f t="shared" ref="I28:I48" si="3">SUM(B28:H28)</f>
        <v>263</v>
      </c>
      <c r="J28" s="4">
        <v>0</v>
      </c>
      <c r="K28" s="2">
        <v>7</v>
      </c>
      <c r="L28" s="2">
        <v>14</v>
      </c>
      <c r="M28" s="2">
        <v>2</v>
      </c>
      <c r="N28" s="2">
        <v>26</v>
      </c>
      <c r="O28" s="2">
        <v>375</v>
      </c>
      <c r="P28" s="2">
        <v>4</v>
      </c>
      <c r="Q28" s="3">
        <f t="shared" ref="Q28:Q49" si="4">SUM(J28:P28)</f>
        <v>428</v>
      </c>
      <c r="R28" s="23"/>
      <c r="S28" s="16"/>
      <c r="T28" s="16"/>
    </row>
    <row r="29" spans="1:20" ht="12.75" customHeight="1">
      <c r="A29" s="1" t="s">
        <v>26</v>
      </c>
      <c r="B29" s="2">
        <v>0</v>
      </c>
      <c r="C29" s="2">
        <v>0</v>
      </c>
      <c r="D29" s="2">
        <v>2</v>
      </c>
      <c r="E29" s="2">
        <v>0</v>
      </c>
      <c r="F29" s="2">
        <v>1</v>
      </c>
      <c r="G29" s="2">
        <v>256</v>
      </c>
      <c r="H29" s="2">
        <v>26</v>
      </c>
      <c r="I29" s="3">
        <f t="shared" si="3"/>
        <v>285</v>
      </c>
      <c r="J29" s="4">
        <v>0</v>
      </c>
      <c r="K29" s="2">
        <v>0</v>
      </c>
      <c r="L29" s="2">
        <v>3</v>
      </c>
      <c r="M29" s="2">
        <v>1</v>
      </c>
      <c r="N29" s="2">
        <v>2</v>
      </c>
      <c r="O29" s="2">
        <v>455</v>
      </c>
      <c r="P29" s="2">
        <v>36</v>
      </c>
      <c r="Q29" s="3">
        <f t="shared" si="4"/>
        <v>497</v>
      </c>
      <c r="R29" s="23"/>
      <c r="S29" s="16"/>
      <c r="T29" s="16"/>
    </row>
    <row r="30" spans="1:20" ht="12.75" customHeight="1">
      <c r="A30" s="1" t="s">
        <v>27</v>
      </c>
      <c r="B30" s="2">
        <v>4</v>
      </c>
      <c r="C30" s="2">
        <v>3</v>
      </c>
      <c r="D30" s="2">
        <v>4</v>
      </c>
      <c r="E30" s="2">
        <v>5</v>
      </c>
      <c r="F30" s="2">
        <v>5</v>
      </c>
      <c r="G30" s="2">
        <v>427</v>
      </c>
      <c r="H30" s="2">
        <v>5</v>
      </c>
      <c r="I30" s="3">
        <f t="shared" si="3"/>
        <v>453</v>
      </c>
      <c r="J30" s="4">
        <v>4</v>
      </c>
      <c r="K30" s="2">
        <v>8</v>
      </c>
      <c r="L30" s="2">
        <v>6</v>
      </c>
      <c r="M30" s="2">
        <v>6</v>
      </c>
      <c r="N30" s="2">
        <v>9</v>
      </c>
      <c r="O30" s="2">
        <v>742</v>
      </c>
      <c r="P30" s="2">
        <v>6</v>
      </c>
      <c r="Q30" s="3">
        <f t="shared" si="4"/>
        <v>781</v>
      </c>
      <c r="R30" s="23"/>
      <c r="S30" s="16"/>
      <c r="T30" s="16"/>
    </row>
    <row r="31" spans="1:20" ht="12.75" customHeight="1">
      <c r="A31" s="1" t="s">
        <v>28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19</v>
      </c>
      <c r="H31" s="2">
        <v>0</v>
      </c>
      <c r="I31" s="3">
        <f t="shared" si="3"/>
        <v>19</v>
      </c>
      <c r="J31" s="4">
        <v>1</v>
      </c>
      <c r="K31" s="2">
        <v>1</v>
      </c>
      <c r="L31" s="2">
        <v>4</v>
      </c>
      <c r="M31" s="2">
        <v>0</v>
      </c>
      <c r="N31" s="2">
        <v>1</v>
      </c>
      <c r="O31" s="2">
        <v>312</v>
      </c>
      <c r="P31" s="2">
        <v>2</v>
      </c>
      <c r="Q31" s="3">
        <f t="shared" si="4"/>
        <v>321</v>
      </c>
      <c r="R31" s="23"/>
      <c r="S31" s="16"/>
      <c r="T31" s="16"/>
    </row>
    <row r="32" spans="1:20" ht="12.75" customHeight="1">
      <c r="A32" s="1" t="s">
        <v>76</v>
      </c>
      <c r="B32" s="2">
        <v>1</v>
      </c>
      <c r="C32" s="2">
        <v>7</v>
      </c>
      <c r="D32" s="2">
        <v>1</v>
      </c>
      <c r="E32" s="2">
        <v>2</v>
      </c>
      <c r="F32" s="2">
        <v>0</v>
      </c>
      <c r="G32" s="2">
        <v>161</v>
      </c>
      <c r="H32" s="2">
        <v>10</v>
      </c>
      <c r="I32" s="3">
        <f t="shared" si="3"/>
        <v>182</v>
      </c>
      <c r="J32" s="4">
        <v>1</v>
      </c>
      <c r="K32" s="2">
        <v>11</v>
      </c>
      <c r="L32" s="2">
        <v>3</v>
      </c>
      <c r="M32" s="2">
        <v>2</v>
      </c>
      <c r="N32" s="2">
        <v>0</v>
      </c>
      <c r="O32" s="2">
        <v>316</v>
      </c>
      <c r="P32" s="2">
        <v>20</v>
      </c>
      <c r="Q32" s="3">
        <f t="shared" si="4"/>
        <v>353</v>
      </c>
      <c r="R32" s="23"/>
      <c r="S32" s="16"/>
      <c r="T32" s="16"/>
    </row>
    <row r="33" spans="1:20" ht="12.75" customHeight="1">
      <c r="A33" s="1" t="s">
        <v>77</v>
      </c>
      <c r="B33" s="39">
        <v>2</v>
      </c>
      <c r="C33" s="39">
        <v>12</v>
      </c>
      <c r="D33" s="3">
        <v>0</v>
      </c>
      <c r="E33" s="3">
        <v>0</v>
      </c>
      <c r="F33" s="3">
        <v>0</v>
      </c>
      <c r="G33" s="3">
        <v>20</v>
      </c>
      <c r="H33" s="3">
        <v>0</v>
      </c>
      <c r="I33" s="3">
        <f t="shared" si="3"/>
        <v>34</v>
      </c>
      <c r="J33" s="40">
        <v>6</v>
      </c>
      <c r="K33" s="3">
        <v>30</v>
      </c>
      <c r="L33" s="3">
        <v>1</v>
      </c>
      <c r="M33" s="3">
        <v>2</v>
      </c>
      <c r="N33" s="3">
        <v>0</v>
      </c>
      <c r="O33" s="3">
        <v>127</v>
      </c>
      <c r="P33" s="3">
        <v>2</v>
      </c>
      <c r="Q33" s="3">
        <f t="shared" si="4"/>
        <v>168</v>
      </c>
      <c r="R33" s="23"/>
      <c r="S33" s="16"/>
      <c r="T33" s="16"/>
    </row>
    <row r="34" spans="1:20" ht="12.75" customHeight="1">
      <c r="A34" s="1" t="s">
        <v>78</v>
      </c>
      <c r="B34" s="2">
        <v>3</v>
      </c>
      <c r="C34" s="2">
        <v>26</v>
      </c>
      <c r="D34" s="2">
        <v>2</v>
      </c>
      <c r="E34" s="2">
        <v>2</v>
      </c>
      <c r="F34" s="2">
        <v>0</v>
      </c>
      <c r="G34" s="2">
        <v>256</v>
      </c>
      <c r="H34" s="2">
        <v>26</v>
      </c>
      <c r="I34" s="3">
        <f t="shared" si="3"/>
        <v>315</v>
      </c>
      <c r="J34" s="4">
        <v>6</v>
      </c>
      <c r="K34" s="2">
        <v>32</v>
      </c>
      <c r="L34" s="2">
        <v>3</v>
      </c>
      <c r="M34" s="2">
        <v>2</v>
      </c>
      <c r="N34" s="2">
        <v>0</v>
      </c>
      <c r="O34" s="2">
        <v>412</v>
      </c>
      <c r="P34" s="2">
        <v>37</v>
      </c>
      <c r="Q34" s="3">
        <f t="shared" si="4"/>
        <v>492</v>
      </c>
      <c r="R34" s="23"/>
      <c r="S34" s="16"/>
      <c r="T34" s="16"/>
    </row>
    <row r="35" spans="1:20" ht="12.75" customHeight="1">
      <c r="A35" s="1" t="s">
        <v>79</v>
      </c>
      <c r="B35" s="2">
        <v>3</v>
      </c>
      <c r="C35" s="2">
        <v>8</v>
      </c>
      <c r="D35" s="2">
        <v>1</v>
      </c>
      <c r="E35" s="2">
        <v>2</v>
      </c>
      <c r="F35" s="2">
        <v>0</v>
      </c>
      <c r="G35" s="2">
        <v>204</v>
      </c>
      <c r="H35" s="2">
        <v>16</v>
      </c>
      <c r="I35" s="3">
        <f t="shared" si="3"/>
        <v>234</v>
      </c>
      <c r="J35" s="4">
        <v>10</v>
      </c>
      <c r="K35" s="2">
        <v>10</v>
      </c>
      <c r="L35" s="2">
        <v>1</v>
      </c>
      <c r="M35" s="2">
        <v>3</v>
      </c>
      <c r="N35" s="2">
        <v>0</v>
      </c>
      <c r="O35" s="2">
        <v>310</v>
      </c>
      <c r="P35" s="2">
        <v>23</v>
      </c>
      <c r="Q35" s="3">
        <f t="shared" si="4"/>
        <v>357</v>
      </c>
      <c r="R35" s="23"/>
      <c r="S35" s="16"/>
      <c r="T35" s="16"/>
    </row>
    <row r="36" spans="1:20" ht="12.75" customHeight="1">
      <c r="A36" s="1" t="s">
        <v>80</v>
      </c>
      <c r="B36" s="2">
        <v>21</v>
      </c>
      <c r="C36" s="2">
        <v>102</v>
      </c>
      <c r="D36" s="2">
        <v>2</v>
      </c>
      <c r="E36" s="2">
        <v>8</v>
      </c>
      <c r="F36" s="2">
        <v>0</v>
      </c>
      <c r="G36" s="2">
        <v>333</v>
      </c>
      <c r="H36" s="2">
        <v>21</v>
      </c>
      <c r="I36" s="3">
        <f t="shared" si="3"/>
        <v>487</v>
      </c>
      <c r="J36" s="4">
        <v>38</v>
      </c>
      <c r="K36" s="2">
        <v>119</v>
      </c>
      <c r="L36" s="2">
        <v>2</v>
      </c>
      <c r="M36" s="2">
        <v>9</v>
      </c>
      <c r="N36" s="2">
        <v>0</v>
      </c>
      <c r="O36" s="2">
        <v>406</v>
      </c>
      <c r="P36" s="2">
        <v>26</v>
      </c>
      <c r="Q36" s="3">
        <f t="shared" si="4"/>
        <v>600</v>
      </c>
      <c r="R36" s="23"/>
      <c r="S36" s="16"/>
      <c r="T36" s="16"/>
    </row>
    <row r="37" spans="1:20" ht="12.75" customHeight="1">
      <c r="A37" s="1" t="s">
        <v>29</v>
      </c>
      <c r="B37" s="2">
        <v>3</v>
      </c>
      <c r="C37" s="2">
        <v>4</v>
      </c>
      <c r="D37" s="2">
        <v>5</v>
      </c>
      <c r="E37" s="2">
        <v>1</v>
      </c>
      <c r="F37" s="2">
        <v>4</v>
      </c>
      <c r="G37" s="2">
        <v>362</v>
      </c>
      <c r="H37" s="2">
        <v>11</v>
      </c>
      <c r="I37" s="3">
        <f t="shared" si="3"/>
        <v>390</v>
      </c>
      <c r="J37" s="4">
        <v>5</v>
      </c>
      <c r="K37" s="2">
        <v>9</v>
      </c>
      <c r="L37" s="2">
        <v>6</v>
      </c>
      <c r="M37" s="2">
        <v>1</v>
      </c>
      <c r="N37" s="2">
        <v>5</v>
      </c>
      <c r="O37" s="2">
        <v>548</v>
      </c>
      <c r="P37" s="2">
        <v>18</v>
      </c>
      <c r="Q37" s="3">
        <f t="shared" si="4"/>
        <v>592</v>
      </c>
      <c r="R37" s="23"/>
      <c r="S37" s="16"/>
      <c r="T37" s="16"/>
    </row>
    <row r="38" spans="1:20" ht="12.75" customHeight="1">
      <c r="A38" s="1" t="s">
        <v>30</v>
      </c>
      <c r="B38" s="2">
        <v>0</v>
      </c>
      <c r="C38" s="2">
        <v>8</v>
      </c>
      <c r="D38" s="2">
        <v>0</v>
      </c>
      <c r="E38" s="2">
        <v>2</v>
      </c>
      <c r="F38" s="2">
        <v>1</v>
      </c>
      <c r="G38" s="2">
        <v>305</v>
      </c>
      <c r="H38" s="2">
        <v>7</v>
      </c>
      <c r="I38" s="3">
        <f t="shared" si="3"/>
        <v>323</v>
      </c>
      <c r="J38" s="4">
        <v>0</v>
      </c>
      <c r="K38" s="2">
        <v>18</v>
      </c>
      <c r="L38" s="2">
        <v>0</v>
      </c>
      <c r="M38" s="2">
        <v>4</v>
      </c>
      <c r="N38" s="2">
        <v>2</v>
      </c>
      <c r="O38" s="2">
        <v>455</v>
      </c>
      <c r="P38" s="2">
        <v>11</v>
      </c>
      <c r="Q38" s="3">
        <f t="shared" si="4"/>
        <v>490</v>
      </c>
      <c r="R38" s="23"/>
      <c r="S38" s="16"/>
      <c r="T38" s="16"/>
    </row>
    <row r="39" spans="1:20" ht="12.75" customHeight="1">
      <c r="A39" s="1" t="s">
        <v>72</v>
      </c>
      <c r="B39" s="2">
        <v>4</v>
      </c>
      <c r="C39" s="2">
        <v>2</v>
      </c>
      <c r="D39" s="2">
        <v>2</v>
      </c>
      <c r="E39" s="2">
        <v>1</v>
      </c>
      <c r="F39" s="2">
        <v>3</v>
      </c>
      <c r="G39" s="2">
        <v>158</v>
      </c>
      <c r="H39" s="2">
        <v>3</v>
      </c>
      <c r="I39" s="3">
        <f t="shared" si="3"/>
        <v>173</v>
      </c>
      <c r="J39" s="4">
        <v>4</v>
      </c>
      <c r="K39" s="2">
        <v>3</v>
      </c>
      <c r="L39" s="2">
        <v>2</v>
      </c>
      <c r="M39" s="2">
        <v>1</v>
      </c>
      <c r="N39" s="2">
        <v>3</v>
      </c>
      <c r="O39" s="2">
        <v>231</v>
      </c>
      <c r="P39" s="2">
        <v>4</v>
      </c>
      <c r="Q39" s="3">
        <f t="shared" si="4"/>
        <v>248</v>
      </c>
      <c r="R39" s="23"/>
      <c r="S39" s="16"/>
      <c r="T39" s="16"/>
    </row>
    <row r="40" spans="1:20" ht="12.75" customHeight="1">
      <c r="A40" s="1" t="s">
        <v>31</v>
      </c>
      <c r="B40" s="2">
        <v>0</v>
      </c>
      <c r="C40" s="2">
        <v>0</v>
      </c>
      <c r="D40" s="2">
        <v>1</v>
      </c>
      <c r="E40" s="2">
        <v>0</v>
      </c>
      <c r="F40" s="2">
        <v>1</v>
      </c>
      <c r="G40" s="2">
        <v>244</v>
      </c>
      <c r="H40" s="2">
        <v>0</v>
      </c>
      <c r="I40" s="3">
        <f t="shared" si="3"/>
        <v>246</v>
      </c>
      <c r="J40" s="4">
        <v>0</v>
      </c>
      <c r="K40" s="2">
        <v>0</v>
      </c>
      <c r="L40" s="2">
        <v>2</v>
      </c>
      <c r="M40" s="2">
        <v>0</v>
      </c>
      <c r="N40" s="2">
        <v>1</v>
      </c>
      <c r="O40" s="2">
        <v>301</v>
      </c>
      <c r="P40" s="2">
        <v>0</v>
      </c>
      <c r="Q40" s="3">
        <f t="shared" si="4"/>
        <v>304</v>
      </c>
      <c r="R40" s="23"/>
      <c r="S40" s="16"/>
      <c r="T40" s="16"/>
    </row>
    <row r="41" spans="1:20" ht="12.75" customHeight="1">
      <c r="A41" s="1" t="s">
        <v>32</v>
      </c>
      <c r="B41" s="2">
        <v>0</v>
      </c>
      <c r="C41" s="2">
        <v>8</v>
      </c>
      <c r="D41" s="2">
        <v>9</v>
      </c>
      <c r="E41" s="2">
        <v>9</v>
      </c>
      <c r="F41" s="2">
        <v>7</v>
      </c>
      <c r="G41" s="2">
        <v>566</v>
      </c>
      <c r="H41" s="2">
        <v>9</v>
      </c>
      <c r="I41" s="3">
        <f t="shared" si="3"/>
        <v>608</v>
      </c>
      <c r="J41" s="4">
        <v>0</v>
      </c>
      <c r="K41" s="2">
        <v>15</v>
      </c>
      <c r="L41" s="2">
        <v>16</v>
      </c>
      <c r="M41" s="2">
        <v>15</v>
      </c>
      <c r="N41" s="2">
        <v>18</v>
      </c>
      <c r="O41" s="2">
        <v>981</v>
      </c>
      <c r="P41" s="2">
        <v>12</v>
      </c>
      <c r="Q41" s="3">
        <f t="shared" si="4"/>
        <v>1057</v>
      </c>
      <c r="R41" s="23"/>
      <c r="S41" s="16"/>
      <c r="T41" s="16"/>
    </row>
    <row r="42" spans="1:20" ht="12.75" customHeight="1">
      <c r="A42" s="1" t="s">
        <v>34</v>
      </c>
      <c r="B42" s="2">
        <v>2</v>
      </c>
      <c r="C42" s="2">
        <v>13</v>
      </c>
      <c r="D42" s="2">
        <v>2</v>
      </c>
      <c r="E42" s="2">
        <v>10</v>
      </c>
      <c r="F42" s="2">
        <v>27</v>
      </c>
      <c r="G42" s="2">
        <v>403</v>
      </c>
      <c r="H42" s="2">
        <v>0</v>
      </c>
      <c r="I42" s="3">
        <f t="shared" si="3"/>
        <v>457</v>
      </c>
      <c r="J42" s="4">
        <v>5</v>
      </c>
      <c r="K42" s="2">
        <v>21</v>
      </c>
      <c r="L42" s="2">
        <v>2</v>
      </c>
      <c r="M42" s="2">
        <v>14</v>
      </c>
      <c r="N42" s="2">
        <v>46</v>
      </c>
      <c r="O42" s="2">
        <v>594</v>
      </c>
      <c r="P42" s="2">
        <v>0</v>
      </c>
      <c r="Q42" s="3">
        <f t="shared" si="4"/>
        <v>682</v>
      </c>
      <c r="R42" s="23"/>
      <c r="S42" s="16"/>
      <c r="T42" s="16"/>
    </row>
    <row r="43" spans="1:20" ht="12.75" customHeight="1">
      <c r="A43" s="1" t="s">
        <v>35</v>
      </c>
      <c r="B43" s="2">
        <v>34</v>
      </c>
      <c r="C43" s="2">
        <v>168</v>
      </c>
      <c r="D43" s="2">
        <v>2</v>
      </c>
      <c r="E43" s="2">
        <v>3</v>
      </c>
      <c r="F43" s="2">
        <v>3</v>
      </c>
      <c r="G43" s="2">
        <v>174</v>
      </c>
      <c r="H43" s="2">
        <v>30</v>
      </c>
      <c r="I43" s="3">
        <f t="shared" si="3"/>
        <v>414</v>
      </c>
      <c r="J43" s="4">
        <v>66</v>
      </c>
      <c r="K43" s="2">
        <v>221</v>
      </c>
      <c r="L43" s="2">
        <v>5</v>
      </c>
      <c r="M43" s="2">
        <v>7</v>
      </c>
      <c r="N43" s="2">
        <v>6</v>
      </c>
      <c r="O43" s="2">
        <v>283</v>
      </c>
      <c r="P43" s="2">
        <v>45</v>
      </c>
      <c r="Q43" s="3">
        <f t="shared" si="4"/>
        <v>633</v>
      </c>
      <c r="R43" s="23"/>
      <c r="S43" s="16"/>
      <c r="T43" s="16"/>
    </row>
    <row r="44" spans="1:20" ht="12.75" customHeight="1">
      <c r="A44" s="1" t="s">
        <v>36</v>
      </c>
      <c r="B44" s="2">
        <v>20</v>
      </c>
      <c r="C44" s="2">
        <v>173</v>
      </c>
      <c r="D44" s="2">
        <v>1</v>
      </c>
      <c r="E44" s="2">
        <v>11</v>
      </c>
      <c r="F44" s="2">
        <v>4</v>
      </c>
      <c r="G44" s="2">
        <v>256</v>
      </c>
      <c r="H44" s="2">
        <v>32</v>
      </c>
      <c r="I44" s="3">
        <f t="shared" si="3"/>
        <v>497</v>
      </c>
      <c r="J44" s="4">
        <v>24</v>
      </c>
      <c r="K44" s="2">
        <v>202</v>
      </c>
      <c r="L44" s="2">
        <v>1</v>
      </c>
      <c r="M44" s="2">
        <v>15</v>
      </c>
      <c r="N44" s="2">
        <v>9</v>
      </c>
      <c r="O44" s="2">
        <v>403</v>
      </c>
      <c r="P44" s="2">
        <v>43</v>
      </c>
      <c r="Q44" s="3">
        <f t="shared" si="4"/>
        <v>697</v>
      </c>
      <c r="R44" s="23"/>
      <c r="S44" s="16"/>
      <c r="T44" s="16"/>
    </row>
    <row r="45" spans="1:20" ht="12.75" customHeight="1">
      <c r="A45" s="1" t="s">
        <v>37</v>
      </c>
      <c r="B45" s="2">
        <v>13</v>
      </c>
      <c r="C45" s="2">
        <v>21</v>
      </c>
      <c r="D45" s="2">
        <v>3</v>
      </c>
      <c r="E45" s="2">
        <v>16</v>
      </c>
      <c r="F45" s="2">
        <v>13</v>
      </c>
      <c r="G45" s="2">
        <v>578</v>
      </c>
      <c r="H45" s="2">
        <v>50</v>
      </c>
      <c r="I45" s="3">
        <f t="shared" si="3"/>
        <v>694</v>
      </c>
      <c r="J45" s="4">
        <v>14</v>
      </c>
      <c r="K45" s="2">
        <v>29</v>
      </c>
      <c r="L45" s="2">
        <v>5</v>
      </c>
      <c r="M45" s="2">
        <v>21</v>
      </c>
      <c r="N45" s="2">
        <v>20</v>
      </c>
      <c r="O45" s="2">
        <v>901</v>
      </c>
      <c r="P45" s="2">
        <v>78</v>
      </c>
      <c r="Q45" s="3">
        <f t="shared" si="4"/>
        <v>1068</v>
      </c>
      <c r="R45" s="23"/>
      <c r="S45" s="16"/>
      <c r="T45" s="16"/>
    </row>
    <row r="46" spans="1:20" ht="12.75" customHeight="1">
      <c r="A46" s="1" t="s">
        <v>84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1</v>
      </c>
      <c r="H46" s="2">
        <v>0</v>
      </c>
      <c r="I46" s="3">
        <f t="shared" si="3"/>
        <v>1</v>
      </c>
      <c r="J46" s="4">
        <v>0</v>
      </c>
      <c r="K46" s="2">
        <v>0</v>
      </c>
      <c r="L46" s="2">
        <v>0</v>
      </c>
      <c r="M46" s="2">
        <v>0</v>
      </c>
      <c r="N46" s="2">
        <v>0</v>
      </c>
      <c r="O46" s="2">
        <v>1</v>
      </c>
      <c r="P46" s="2">
        <v>0</v>
      </c>
      <c r="Q46" s="3">
        <f t="shared" si="4"/>
        <v>1</v>
      </c>
      <c r="R46" s="23"/>
      <c r="S46" s="16"/>
      <c r="T46" s="16"/>
    </row>
    <row r="47" spans="1:20" ht="12.75" customHeight="1">
      <c r="A47" s="1" t="s">
        <v>33</v>
      </c>
      <c r="B47" s="2">
        <v>0</v>
      </c>
      <c r="C47" s="2">
        <v>7</v>
      </c>
      <c r="D47" s="2">
        <v>2</v>
      </c>
      <c r="E47" s="2">
        <v>6</v>
      </c>
      <c r="F47" s="2">
        <v>11</v>
      </c>
      <c r="G47" s="2">
        <v>359</v>
      </c>
      <c r="H47" s="2">
        <v>4</v>
      </c>
      <c r="I47" s="3">
        <f t="shared" si="3"/>
        <v>389</v>
      </c>
      <c r="J47" s="4">
        <v>0</v>
      </c>
      <c r="K47" s="2">
        <v>10</v>
      </c>
      <c r="L47" s="2">
        <v>4</v>
      </c>
      <c r="M47" s="2">
        <v>8</v>
      </c>
      <c r="N47" s="2">
        <v>14</v>
      </c>
      <c r="O47" s="2">
        <v>498</v>
      </c>
      <c r="P47" s="2">
        <v>5</v>
      </c>
      <c r="Q47" s="3">
        <f t="shared" si="4"/>
        <v>539</v>
      </c>
      <c r="R47" s="23"/>
      <c r="S47" s="16"/>
      <c r="T47" s="16"/>
    </row>
    <row r="48" spans="1:20" ht="12.75" customHeight="1">
      <c r="A48" s="1" t="s">
        <v>38</v>
      </c>
      <c r="B48" s="2">
        <v>0</v>
      </c>
      <c r="C48" s="2">
        <v>18</v>
      </c>
      <c r="D48" s="2">
        <v>0</v>
      </c>
      <c r="E48" s="2">
        <v>0</v>
      </c>
      <c r="F48" s="2">
        <v>3</v>
      </c>
      <c r="G48" s="2">
        <v>260</v>
      </c>
      <c r="H48" s="2">
        <v>4</v>
      </c>
      <c r="I48" s="3">
        <f t="shared" si="3"/>
        <v>285</v>
      </c>
      <c r="J48" s="4">
        <v>0</v>
      </c>
      <c r="K48" s="2">
        <v>22</v>
      </c>
      <c r="L48" s="2">
        <v>0</v>
      </c>
      <c r="M48" s="2">
        <v>0</v>
      </c>
      <c r="N48" s="2">
        <v>4</v>
      </c>
      <c r="O48" s="2">
        <v>366</v>
      </c>
      <c r="P48" s="2">
        <v>7</v>
      </c>
      <c r="Q48" s="3">
        <f t="shared" si="4"/>
        <v>399</v>
      </c>
      <c r="R48" s="23"/>
      <c r="S48" s="16"/>
      <c r="T48" s="16"/>
    </row>
    <row r="49" spans="1:20" ht="12.75" customHeight="1">
      <c r="A49" s="1" t="s">
        <v>23</v>
      </c>
      <c r="B49" s="3">
        <f t="shared" ref="B49:P49" si="5">SUM(B28:B48)</f>
        <v>110</v>
      </c>
      <c r="C49" s="3">
        <f t="shared" si="5"/>
        <v>584</v>
      </c>
      <c r="D49" s="3">
        <f t="shared" si="5"/>
        <v>48</v>
      </c>
      <c r="E49" s="3">
        <f t="shared" si="5"/>
        <v>80</v>
      </c>
      <c r="F49" s="3">
        <f t="shared" si="5"/>
        <v>102</v>
      </c>
      <c r="G49" s="3">
        <f t="shared" si="5"/>
        <v>5569</v>
      </c>
      <c r="H49" s="3">
        <f t="shared" si="5"/>
        <v>256</v>
      </c>
      <c r="I49" s="3">
        <f t="shared" si="5"/>
        <v>6749</v>
      </c>
      <c r="J49" s="41">
        <f t="shared" si="5"/>
        <v>184</v>
      </c>
      <c r="K49" s="3">
        <f t="shared" si="5"/>
        <v>768</v>
      </c>
      <c r="L49" s="3">
        <f t="shared" si="5"/>
        <v>80</v>
      </c>
      <c r="M49" s="3">
        <f t="shared" si="5"/>
        <v>113</v>
      </c>
      <c r="N49" s="3">
        <f t="shared" si="5"/>
        <v>166</v>
      </c>
      <c r="O49" s="3">
        <f t="shared" si="5"/>
        <v>9017</v>
      </c>
      <c r="P49" s="3">
        <f t="shared" si="5"/>
        <v>379</v>
      </c>
      <c r="Q49" s="3">
        <f t="shared" si="4"/>
        <v>10707</v>
      </c>
      <c r="R49" s="23"/>
      <c r="S49" s="16"/>
      <c r="T49" s="16"/>
    </row>
    <row r="50" spans="1:20" ht="12.75" customHeight="1">
      <c r="A50" s="1"/>
      <c r="B50" s="3"/>
      <c r="C50" s="3"/>
      <c r="D50" s="3"/>
      <c r="E50" s="3"/>
      <c r="F50" s="3"/>
      <c r="G50" s="3"/>
      <c r="H50" s="3"/>
      <c r="I50" s="3"/>
      <c r="J50" s="40"/>
      <c r="K50" s="3"/>
      <c r="L50" s="3"/>
      <c r="M50" s="3"/>
      <c r="N50" s="3"/>
      <c r="O50" s="3"/>
      <c r="P50" s="3"/>
      <c r="Q50" s="3"/>
      <c r="R50" s="23"/>
      <c r="S50" s="16"/>
      <c r="T50" s="16"/>
    </row>
    <row r="51" spans="1:20" ht="12.75" customHeight="1" thickBot="1">
      <c r="A51" s="42" t="s">
        <v>39</v>
      </c>
      <c r="B51" s="43">
        <f t="shared" ref="B51:Q51" si="6">SUM(B49+B24)</f>
        <v>1641</v>
      </c>
      <c r="C51" s="43">
        <f t="shared" si="6"/>
        <v>1552</v>
      </c>
      <c r="D51" s="43">
        <f t="shared" si="6"/>
        <v>155</v>
      </c>
      <c r="E51" s="43">
        <f t="shared" si="6"/>
        <v>466</v>
      </c>
      <c r="F51" s="43">
        <f t="shared" si="6"/>
        <v>341</v>
      </c>
      <c r="G51" s="43">
        <f t="shared" si="6"/>
        <v>16395</v>
      </c>
      <c r="H51" s="43">
        <f t="shared" si="6"/>
        <v>1068</v>
      </c>
      <c r="I51" s="43">
        <f t="shared" si="6"/>
        <v>21618</v>
      </c>
      <c r="J51" s="44">
        <f t="shared" si="6"/>
        <v>3165</v>
      </c>
      <c r="K51" s="43">
        <f t="shared" si="6"/>
        <v>2288</v>
      </c>
      <c r="L51" s="43">
        <f t="shared" si="6"/>
        <v>252</v>
      </c>
      <c r="M51" s="43">
        <f t="shared" si="6"/>
        <v>811</v>
      </c>
      <c r="N51" s="43">
        <f t="shared" si="6"/>
        <v>609</v>
      </c>
      <c r="O51" s="43">
        <f t="shared" si="6"/>
        <v>28010</v>
      </c>
      <c r="P51" s="43">
        <f t="shared" si="6"/>
        <v>1811</v>
      </c>
      <c r="Q51" s="43">
        <f t="shared" si="6"/>
        <v>36946</v>
      </c>
      <c r="R51" s="23"/>
      <c r="S51" s="16"/>
      <c r="T51" s="16"/>
    </row>
    <row r="52" spans="1:20" ht="12.75" customHeight="1" thickTop="1">
      <c r="A52" s="8" t="s">
        <v>40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16"/>
      <c r="T52" s="16"/>
    </row>
    <row r="53" spans="1:20" ht="12.75" customHeight="1">
      <c r="A53" s="8"/>
      <c r="B53" s="16"/>
      <c r="C53" s="16"/>
      <c r="D53" s="16"/>
      <c r="E53" s="16"/>
      <c r="F53" s="16"/>
      <c r="G53" s="16"/>
      <c r="H53" s="16"/>
      <c r="I53" s="16"/>
      <c r="J53" s="23"/>
      <c r="K53" s="23"/>
      <c r="L53" s="23"/>
      <c r="M53" s="23"/>
      <c r="N53" s="23"/>
      <c r="O53" s="23"/>
      <c r="P53" s="23"/>
      <c r="Q53" s="23"/>
      <c r="R53" s="16"/>
      <c r="S53" s="16"/>
      <c r="T53" s="16"/>
    </row>
    <row r="54" spans="1:20" ht="12.75" customHeight="1">
      <c r="A54" s="5" t="s">
        <v>70</v>
      </c>
      <c r="B54" s="6"/>
      <c r="C54" s="6"/>
      <c r="D54" s="6"/>
      <c r="E54" s="6"/>
      <c r="F54" s="6"/>
      <c r="G54" s="6"/>
      <c r="H54" s="6"/>
      <c r="I54" s="6"/>
      <c r="J54" s="27"/>
      <c r="K54" s="27"/>
      <c r="L54" s="27"/>
      <c r="M54" s="27"/>
      <c r="N54" s="27"/>
      <c r="O54" s="27"/>
      <c r="P54" s="27"/>
      <c r="Q54" s="27"/>
      <c r="R54" s="16"/>
      <c r="S54" s="16"/>
      <c r="T54" s="16"/>
    </row>
    <row r="55" spans="1:20" ht="12.75" customHeight="1">
      <c r="A55" s="8" t="s">
        <v>83</v>
      </c>
      <c r="J55" s="27"/>
      <c r="K55" s="27"/>
      <c r="L55" s="27"/>
      <c r="M55" s="27"/>
      <c r="N55" s="27"/>
      <c r="O55" s="27"/>
      <c r="P55" s="27"/>
      <c r="Q55" s="27"/>
      <c r="R55" s="16"/>
      <c r="S55" s="16"/>
      <c r="T55" s="16"/>
    </row>
    <row r="56" spans="1:20" ht="12.75" customHeight="1">
      <c r="A56" s="5"/>
      <c r="J56" s="27"/>
      <c r="K56" s="27"/>
      <c r="L56" s="27"/>
      <c r="M56" s="27"/>
      <c r="N56" s="27"/>
      <c r="O56" s="27"/>
      <c r="P56" s="27"/>
      <c r="Q56" s="27"/>
      <c r="R56" s="16"/>
      <c r="S56" s="16"/>
      <c r="T56" s="16"/>
    </row>
    <row r="57" spans="1:20" ht="12.75" customHeight="1">
      <c r="A57" s="9"/>
      <c r="B57" s="10" t="s">
        <v>0</v>
      </c>
      <c r="C57" s="11"/>
      <c r="D57" s="11"/>
      <c r="E57" s="11"/>
      <c r="F57" s="11"/>
      <c r="G57" s="11"/>
      <c r="H57" s="11"/>
      <c r="I57" s="11"/>
      <c r="J57" s="28" t="s">
        <v>1</v>
      </c>
      <c r="K57" s="29"/>
      <c r="L57" s="29"/>
      <c r="M57" s="29"/>
      <c r="N57" s="29"/>
      <c r="O57" s="29"/>
      <c r="P57" s="29"/>
      <c r="Q57" s="29"/>
      <c r="R57" s="16"/>
      <c r="S57" s="16"/>
      <c r="T57" s="16"/>
    </row>
    <row r="58" spans="1:20" ht="12.75" customHeight="1">
      <c r="A58" s="6"/>
      <c r="B58" s="13" t="s">
        <v>2</v>
      </c>
      <c r="C58" s="13"/>
      <c r="D58" s="14"/>
      <c r="E58" s="14"/>
      <c r="F58" s="14"/>
      <c r="G58" s="14"/>
      <c r="H58" s="14"/>
      <c r="I58" s="14"/>
      <c r="J58" s="30" t="s">
        <v>2</v>
      </c>
      <c r="K58" s="31"/>
      <c r="L58" s="31"/>
      <c r="M58" s="31"/>
      <c r="N58" s="31"/>
      <c r="O58" s="31"/>
      <c r="P58" s="31"/>
      <c r="Q58" s="31"/>
      <c r="R58" s="16"/>
      <c r="S58" s="16"/>
      <c r="T58" s="16"/>
    </row>
    <row r="59" spans="1:20" ht="12.75" customHeight="1">
      <c r="A59" s="6"/>
      <c r="B59" s="13" t="s">
        <v>3</v>
      </c>
      <c r="C59" s="13" t="s">
        <v>4</v>
      </c>
      <c r="D59" s="13" t="s">
        <v>5</v>
      </c>
      <c r="E59" s="14"/>
      <c r="F59" s="14"/>
      <c r="G59" s="14"/>
      <c r="H59" s="14"/>
      <c r="I59" s="14"/>
      <c r="J59" s="30" t="s">
        <v>3</v>
      </c>
      <c r="K59" s="31" t="s">
        <v>4</v>
      </c>
      <c r="L59" s="31" t="s">
        <v>5</v>
      </c>
      <c r="M59" s="31"/>
      <c r="N59" s="31"/>
      <c r="O59" s="31"/>
      <c r="P59" s="31"/>
      <c r="Q59" s="31"/>
      <c r="R59" s="16"/>
      <c r="S59" s="16"/>
      <c r="T59" s="16"/>
    </row>
    <row r="60" spans="1:20" ht="12.75" customHeight="1">
      <c r="A60" s="6"/>
      <c r="B60" s="13" t="s">
        <v>6</v>
      </c>
      <c r="C60" s="13" t="s">
        <v>5</v>
      </c>
      <c r="D60" s="13" t="s">
        <v>7</v>
      </c>
      <c r="E60" s="13" t="s">
        <v>8</v>
      </c>
      <c r="F60" s="13" t="s">
        <v>9</v>
      </c>
      <c r="G60" s="13" t="s">
        <v>10</v>
      </c>
      <c r="H60" s="13" t="s">
        <v>11</v>
      </c>
      <c r="I60" s="13" t="s">
        <v>1</v>
      </c>
      <c r="J60" s="30" t="s">
        <v>6</v>
      </c>
      <c r="K60" s="31" t="s">
        <v>5</v>
      </c>
      <c r="L60" s="31" t="s">
        <v>7</v>
      </c>
      <c r="M60" s="31" t="s">
        <v>8</v>
      </c>
      <c r="N60" s="31" t="s">
        <v>9</v>
      </c>
      <c r="O60" s="31" t="s">
        <v>10</v>
      </c>
      <c r="P60" s="31" t="s">
        <v>11</v>
      </c>
      <c r="Q60" s="31" t="s">
        <v>1</v>
      </c>
      <c r="R60" s="16"/>
      <c r="S60" s="16"/>
      <c r="T60" s="16"/>
    </row>
    <row r="61" spans="1:20" ht="12.75" customHeight="1">
      <c r="A61" s="17"/>
      <c r="B61" s="32"/>
      <c r="C61" s="32"/>
      <c r="D61" s="32"/>
      <c r="E61" s="32"/>
      <c r="F61" s="32"/>
      <c r="G61" s="32"/>
      <c r="H61" s="32"/>
      <c r="I61" s="32"/>
      <c r="J61" s="33"/>
      <c r="K61" s="34"/>
      <c r="L61" s="34"/>
      <c r="M61" s="34"/>
      <c r="N61" s="34"/>
      <c r="O61" s="34"/>
      <c r="P61" s="34"/>
      <c r="Q61" s="34"/>
      <c r="R61" s="16"/>
      <c r="S61" s="16"/>
      <c r="T61" s="16"/>
    </row>
    <row r="62" spans="1:20" ht="61.5" customHeight="1">
      <c r="A62" s="20" t="s">
        <v>41</v>
      </c>
      <c r="B62" s="16"/>
      <c r="C62" s="16"/>
      <c r="D62" s="16"/>
      <c r="E62" s="16"/>
      <c r="F62" s="16"/>
      <c r="G62" s="16"/>
      <c r="H62" s="16"/>
      <c r="I62" s="16"/>
      <c r="J62" s="26"/>
      <c r="K62" s="23"/>
      <c r="L62" s="23"/>
      <c r="M62" s="23"/>
      <c r="N62" s="23"/>
      <c r="O62" s="23"/>
      <c r="P62" s="23"/>
      <c r="Q62" s="23"/>
      <c r="R62" s="16"/>
      <c r="S62" s="16"/>
      <c r="T62" s="16"/>
    </row>
    <row r="63" spans="1:20" ht="12.75" customHeight="1">
      <c r="A63" s="8"/>
      <c r="B63" s="16"/>
      <c r="C63" s="16"/>
      <c r="D63" s="16"/>
      <c r="E63" s="16"/>
      <c r="F63" s="16"/>
      <c r="G63" s="16"/>
      <c r="H63" s="16"/>
      <c r="I63" s="16"/>
      <c r="J63" s="26"/>
      <c r="K63" s="23"/>
      <c r="L63" s="23"/>
      <c r="M63" s="23"/>
      <c r="N63" s="23"/>
      <c r="O63" s="23"/>
      <c r="P63" s="23"/>
      <c r="Q63" s="23"/>
      <c r="R63" s="16"/>
      <c r="S63" s="16"/>
      <c r="T63" s="16"/>
    </row>
    <row r="64" spans="1:20" ht="12.75" customHeight="1">
      <c r="A64" s="1" t="s">
        <v>42</v>
      </c>
      <c r="B64" s="2">
        <v>11</v>
      </c>
      <c r="C64" s="45">
        <v>33</v>
      </c>
      <c r="D64" s="3">
        <v>2</v>
      </c>
      <c r="E64" s="3">
        <v>8</v>
      </c>
      <c r="F64" s="3">
        <v>15</v>
      </c>
      <c r="G64" s="3">
        <v>218</v>
      </c>
      <c r="H64" s="3">
        <v>8</v>
      </c>
      <c r="I64" s="3">
        <f t="shared" ref="I64:I87" si="7">SUM(B64:H64)</f>
        <v>295</v>
      </c>
      <c r="J64" s="40">
        <v>23</v>
      </c>
      <c r="K64" s="3">
        <v>45</v>
      </c>
      <c r="L64" s="3">
        <v>2</v>
      </c>
      <c r="M64" s="3">
        <v>11</v>
      </c>
      <c r="N64" s="3">
        <v>21</v>
      </c>
      <c r="O64" s="3">
        <v>285</v>
      </c>
      <c r="P64" s="3">
        <v>10</v>
      </c>
      <c r="Q64" s="3">
        <f t="shared" ref="Q64:Q87" si="8">SUM(J64:P64)</f>
        <v>397</v>
      </c>
      <c r="R64" s="16"/>
      <c r="S64" s="16"/>
      <c r="T64" s="16"/>
    </row>
    <row r="65" spans="1:20" ht="12.75" customHeight="1">
      <c r="A65" s="1" t="s">
        <v>74</v>
      </c>
      <c r="B65" s="2">
        <v>1</v>
      </c>
      <c r="C65" s="45">
        <v>5</v>
      </c>
      <c r="D65" s="2">
        <v>0</v>
      </c>
      <c r="E65" s="3">
        <v>0</v>
      </c>
      <c r="F65" s="3">
        <v>0</v>
      </c>
      <c r="G65" s="3">
        <v>85</v>
      </c>
      <c r="H65" s="3">
        <v>1</v>
      </c>
      <c r="I65" s="3">
        <f t="shared" si="7"/>
        <v>92</v>
      </c>
      <c r="J65" s="40">
        <v>1</v>
      </c>
      <c r="K65" s="3">
        <v>14</v>
      </c>
      <c r="L65" s="3">
        <v>1</v>
      </c>
      <c r="M65" s="3">
        <v>0</v>
      </c>
      <c r="N65" s="3">
        <v>1</v>
      </c>
      <c r="O65" s="3">
        <v>136</v>
      </c>
      <c r="P65" s="3">
        <v>4</v>
      </c>
      <c r="Q65" s="3">
        <f t="shared" si="8"/>
        <v>157</v>
      </c>
      <c r="R65" s="16"/>
      <c r="S65" s="16"/>
      <c r="T65" s="16"/>
    </row>
    <row r="66" spans="1:20" ht="12.75" customHeight="1">
      <c r="A66" s="1" t="s">
        <v>75</v>
      </c>
      <c r="B66" s="2">
        <v>0</v>
      </c>
      <c r="C66" s="45">
        <v>0</v>
      </c>
      <c r="D66" s="2">
        <v>0</v>
      </c>
      <c r="E66" s="3">
        <v>0</v>
      </c>
      <c r="F66" s="3">
        <v>0</v>
      </c>
      <c r="G66" s="3">
        <v>250</v>
      </c>
      <c r="H66" s="3">
        <v>6</v>
      </c>
      <c r="I66" s="3">
        <f t="shared" si="7"/>
        <v>256</v>
      </c>
      <c r="J66" s="40">
        <v>0</v>
      </c>
      <c r="K66" s="3">
        <v>0</v>
      </c>
      <c r="L66" s="3">
        <v>0</v>
      </c>
      <c r="M66" s="3">
        <v>0</v>
      </c>
      <c r="N66" s="3">
        <v>0</v>
      </c>
      <c r="O66" s="3">
        <v>300</v>
      </c>
      <c r="P66" s="3">
        <v>7</v>
      </c>
      <c r="Q66" s="3">
        <f t="shared" si="8"/>
        <v>307</v>
      </c>
      <c r="R66" s="16"/>
      <c r="S66" s="16"/>
      <c r="T66" s="16"/>
    </row>
    <row r="67" spans="1:20" ht="12.75" customHeight="1">
      <c r="A67" s="1" t="s">
        <v>43</v>
      </c>
      <c r="B67" s="2">
        <v>2</v>
      </c>
      <c r="C67" s="2">
        <v>1</v>
      </c>
      <c r="D67" s="2">
        <v>3</v>
      </c>
      <c r="E67" s="2">
        <v>1</v>
      </c>
      <c r="F67" s="2">
        <v>2</v>
      </c>
      <c r="G67" s="2">
        <v>178</v>
      </c>
      <c r="H67" s="2">
        <v>0</v>
      </c>
      <c r="I67" s="3">
        <f t="shared" si="7"/>
        <v>187</v>
      </c>
      <c r="J67" s="4">
        <v>3</v>
      </c>
      <c r="K67" s="2">
        <v>3</v>
      </c>
      <c r="L67" s="2">
        <v>3</v>
      </c>
      <c r="M67" s="2">
        <v>1</v>
      </c>
      <c r="N67" s="2">
        <v>2</v>
      </c>
      <c r="O67" s="2">
        <v>312</v>
      </c>
      <c r="P67" s="2">
        <v>0</v>
      </c>
      <c r="Q67" s="3">
        <f t="shared" si="8"/>
        <v>324</v>
      </c>
      <c r="R67" s="16"/>
      <c r="S67" s="16"/>
      <c r="T67" s="16"/>
    </row>
    <row r="68" spans="1:20" ht="12.75" customHeight="1">
      <c r="A68" s="1" t="s">
        <v>44</v>
      </c>
      <c r="B68" s="2">
        <v>7</v>
      </c>
      <c r="C68" s="2">
        <v>403</v>
      </c>
      <c r="D68" s="2">
        <v>16</v>
      </c>
      <c r="E68" s="2">
        <v>45</v>
      </c>
      <c r="F68" s="2">
        <v>99</v>
      </c>
      <c r="G68" s="2">
        <v>1304</v>
      </c>
      <c r="H68" s="2">
        <v>172</v>
      </c>
      <c r="I68" s="3">
        <f t="shared" si="7"/>
        <v>2046</v>
      </c>
      <c r="J68" s="4">
        <v>13</v>
      </c>
      <c r="K68" s="2">
        <v>660</v>
      </c>
      <c r="L68" s="2">
        <v>22</v>
      </c>
      <c r="M68" s="2">
        <v>90</v>
      </c>
      <c r="N68" s="2">
        <v>218</v>
      </c>
      <c r="O68" s="2">
        <v>2224</v>
      </c>
      <c r="P68" s="2">
        <v>274</v>
      </c>
      <c r="Q68" s="3">
        <f t="shared" si="8"/>
        <v>3501</v>
      </c>
      <c r="R68" s="16"/>
      <c r="S68" s="16"/>
      <c r="T68" s="16"/>
    </row>
    <row r="69" spans="1:20" ht="12.75" customHeight="1">
      <c r="A69" s="1" t="s">
        <v>45</v>
      </c>
      <c r="B69" s="2">
        <v>0</v>
      </c>
      <c r="C69" s="2">
        <v>1</v>
      </c>
      <c r="D69" s="2">
        <v>0</v>
      </c>
      <c r="E69" s="2">
        <v>0</v>
      </c>
      <c r="F69" s="2">
        <v>1</v>
      </c>
      <c r="G69" s="2">
        <v>117</v>
      </c>
      <c r="H69" s="2">
        <v>0</v>
      </c>
      <c r="I69" s="3">
        <f t="shared" si="7"/>
        <v>119</v>
      </c>
      <c r="J69" s="4">
        <v>0</v>
      </c>
      <c r="K69" s="2">
        <v>8</v>
      </c>
      <c r="L69" s="2">
        <v>0</v>
      </c>
      <c r="M69" s="2">
        <v>0</v>
      </c>
      <c r="N69" s="2">
        <v>5</v>
      </c>
      <c r="O69" s="2">
        <v>188</v>
      </c>
      <c r="P69" s="2">
        <v>0</v>
      </c>
      <c r="Q69" s="3">
        <f t="shared" si="8"/>
        <v>201</v>
      </c>
      <c r="R69" s="16"/>
      <c r="S69" s="16"/>
      <c r="T69" s="16"/>
    </row>
    <row r="70" spans="1:20" ht="12.75" customHeight="1">
      <c r="A70" s="1" t="s">
        <v>46</v>
      </c>
      <c r="B70" s="2">
        <v>12</v>
      </c>
      <c r="C70" s="2">
        <v>28</v>
      </c>
      <c r="D70" s="2">
        <v>10</v>
      </c>
      <c r="E70" s="2">
        <v>7</v>
      </c>
      <c r="F70" s="2">
        <v>24</v>
      </c>
      <c r="G70" s="2">
        <v>728</v>
      </c>
      <c r="H70" s="2">
        <v>0</v>
      </c>
      <c r="I70" s="3">
        <f t="shared" si="7"/>
        <v>809</v>
      </c>
      <c r="J70" s="4">
        <v>18</v>
      </c>
      <c r="K70" s="2">
        <v>36</v>
      </c>
      <c r="L70" s="2">
        <v>13</v>
      </c>
      <c r="M70" s="2">
        <v>12</v>
      </c>
      <c r="N70" s="2">
        <v>33</v>
      </c>
      <c r="O70" s="2">
        <v>1047</v>
      </c>
      <c r="P70" s="2">
        <v>0</v>
      </c>
      <c r="Q70" s="3">
        <f t="shared" si="8"/>
        <v>1159</v>
      </c>
      <c r="R70" s="16"/>
      <c r="S70" s="16"/>
      <c r="T70" s="16"/>
    </row>
    <row r="71" spans="1:20" ht="12.75" customHeight="1">
      <c r="A71" s="1" t="s">
        <v>47</v>
      </c>
      <c r="B71" s="2">
        <v>0</v>
      </c>
      <c r="C71" s="2">
        <v>5</v>
      </c>
      <c r="D71" s="2">
        <v>0</v>
      </c>
      <c r="E71" s="2">
        <v>7</v>
      </c>
      <c r="F71" s="2">
        <v>7</v>
      </c>
      <c r="G71" s="2">
        <v>190</v>
      </c>
      <c r="H71" s="2">
        <v>0</v>
      </c>
      <c r="I71" s="3">
        <f t="shared" si="7"/>
        <v>209</v>
      </c>
      <c r="J71" s="4">
        <v>0</v>
      </c>
      <c r="K71" s="2">
        <v>12</v>
      </c>
      <c r="L71" s="2">
        <v>0</v>
      </c>
      <c r="M71" s="2">
        <v>11</v>
      </c>
      <c r="N71" s="2">
        <v>11</v>
      </c>
      <c r="O71" s="2">
        <v>318</v>
      </c>
      <c r="P71" s="2">
        <v>2</v>
      </c>
      <c r="Q71" s="3">
        <f t="shared" si="8"/>
        <v>354</v>
      </c>
      <c r="R71" s="16"/>
      <c r="S71" s="16"/>
      <c r="T71" s="16"/>
    </row>
    <row r="72" spans="1:20" ht="12.75" customHeight="1">
      <c r="A72" s="1" t="s">
        <v>48</v>
      </c>
      <c r="B72" s="2">
        <v>23</v>
      </c>
      <c r="C72" s="2">
        <v>199</v>
      </c>
      <c r="D72" s="2">
        <v>3</v>
      </c>
      <c r="E72" s="2">
        <v>7</v>
      </c>
      <c r="F72" s="2">
        <v>4</v>
      </c>
      <c r="G72" s="2">
        <v>361</v>
      </c>
      <c r="H72" s="2">
        <v>4</v>
      </c>
      <c r="I72" s="3">
        <f t="shared" si="7"/>
        <v>601</v>
      </c>
      <c r="J72" s="4">
        <v>45</v>
      </c>
      <c r="K72" s="2">
        <v>246</v>
      </c>
      <c r="L72" s="2">
        <v>4</v>
      </c>
      <c r="M72" s="2">
        <v>7</v>
      </c>
      <c r="N72" s="2">
        <v>5</v>
      </c>
      <c r="O72" s="2">
        <v>505</v>
      </c>
      <c r="P72" s="2">
        <v>6</v>
      </c>
      <c r="Q72" s="3">
        <f t="shared" si="8"/>
        <v>818</v>
      </c>
      <c r="R72" s="16"/>
      <c r="S72" s="16"/>
      <c r="T72" s="16"/>
    </row>
    <row r="73" spans="1:20" ht="12.75" customHeight="1">
      <c r="A73" s="1" t="s">
        <v>49</v>
      </c>
      <c r="B73" s="2">
        <v>2</v>
      </c>
      <c r="C73" s="2">
        <v>1</v>
      </c>
      <c r="D73" s="2">
        <v>1</v>
      </c>
      <c r="E73" s="2">
        <v>0</v>
      </c>
      <c r="F73" s="2">
        <v>0</v>
      </c>
      <c r="G73" s="2">
        <v>153</v>
      </c>
      <c r="H73" s="2">
        <v>1</v>
      </c>
      <c r="I73" s="3">
        <f t="shared" si="7"/>
        <v>158</v>
      </c>
      <c r="J73" s="4">
        <v>8</v>
      </c>
      <c r="K73" s="2">
        <v>3</v>
      </c>
      <c r="L73" s="2">
        <v>1</v>
      </c>
      <c r="M73" s="2">
        <v>0</v>
      </c>
      <c r="N73" s="2">
        <v>0</v>
      </c>
      <c r="O73" s="2">
        <v>216</v>
      </c>
      <c r="P73" s="2">
        <v>1</v>
      </c>
      <c r="Q73" s="3">
        <f t="shared" si="8"/>
        <v>229</v>
      </c>
      <c r="R73" s="16"/>
      <c r="S73" s="16"/>
      <c r="T73" s="16"/>
    </row>
    <row r="74" spans="1:20" ht="12.75" customHeight="1">
      <c r="A74" s="1" t="s">
        <v>50</v>
      </c>
      <c r="B74" s="2">
        <v>63</v>
      </c>
      <c r="C74" s="2">
        <v>308</v>
      </c>
      <c r="D74" s="2">
        <v>11</v>
      </c>
      <c r="E74" s="2">
        <v>9</v>
      </c>
      <c r="F74" s="2">
        <v>11</v>
      </c>
      <c r="G74" s="2">
        <v>1267</v>
      </c>
      <c r="H74" s="2">
        <v>66</v>
      </c>
      <c r="I74" s="3">
        <f t="shared" si="7"/>
        <v>1735</v>
      </c>
      <c r="J74" s="4">
        <v>162</v>
      </c>
      <c r="K74" s="2">
        <v>391</v>
      </c>
      <c r="L74" s="2">
        <v>16</v>
      </c>
      <c r="M74" s="2">
        <v>18</v>
      </c>
      <c r="N74" s="2">
        <v>27</v>
      </c>
      <c r="O74" s="2">
        <v>1950</v>
      </c>
      <c r="P74" s="2">
        <v>87</v>
      </c>
      <c r="Q74" s="3">
        <f t="shared" si="8"/>
        <v>2651</v>
      </c>
      <c r="R74" s="16"/>
      <c r="S74" s="16"/>
      <c r="T74" s="16"/>
    </row>
    <row r="75" spans="1:20" ht="12.75" customHeight="1">
      <c r="A75" s="1" t="s">
        <v>51</v>
      </c>
      <c r="B75" s="2">
        <v>3</v>
      </c>
      <c r="C75" s="2">
        <v>35</v>
      </c>
      <c r="D75" s="2">
        <v>6</v>
      </c>
      <c r="E75" s="2">
        <v>6</v>
      </c>
      <c r="F75" s="2">
        <v>8</v>
      </c>
      <c r="G75" s="2">
        <v>528</v>
      </c>
      <c r="H75" s="2">
        <v>46</v>
      </c>
      <c r="I75" s="3">
        <f t="shared" si="7"/>
        <v>632</v>
      </c>
      <c r="J75" s="4">
        <v>5</v>
      </c>
      <c r="K75" s="2">
        <v>40</v>
      </c>
      <c r="L75" s="2">
        <v>7</v>
      </c>
      <c r="M75" s="2">
        <v>13</v>
      </c>
      <c r="N75" s="2">
        <v>12</v>
      </c>
      <c r="O75" s="2">
        <v>689</v>
      </c>
      <c r="P75" s="2">
        <v>55</v>
      </c>
      <c r="Q75" s="3">
        <f t="shared" si="8"/>
        <v>821</v>
      </c>
      <c r="R75" s="16"/>
      <c r="S75" s="16"/>
      <c r="T75" s="16"/>
    </row>
    <row r="76" spans="1:20" ht="12.75" customHeight="1">
      <c r="A76" s="1" t="s">
        <v>52</v>
      </c>
      <c r="B76" s="2">
        <v>8</v>
      </c>
      <c r="C76" s="2">
        <v>23</v>
      </c>
      <c r="D76" s="2">
        <v>0</v>
      </c>
      <c r="E76" s="2">
        <v>4</v>
      </c>
      <c r="F76" s="2">
        <v>1</v>
      </c>
      <c r="G76" s="2">
        <v>430</v>
      </c>
      <c r="H76" s="2">
        <v>5</v>
      </c>
      <c r="I76" s="3">
        <f t="shared" si="7"/>
        <v>471</v>
      </c>
      <c r="J76" s="4">
        <v>14</v>
      </c>
      <c r="K76" s="2">
        <v>41</v>
      </c>
      <c r="L76" s="2">
        <v>1</v>
      </c>
      <c r="M76" s="2">
        <v>6</v>
      </c>
      <c r="N76" s="2">
        <v>4</v>
      </c>
      <c r="O76" s="2">
        <v>622</v>
      </c>
      <c r="P76" s="2">
        <v>9</v>
      </c>
      <c r="Q76" s="3">
        <f t="shared" si="8"/>
        <v>697</v>
      </c>
      <c r="R76" s="16"/>
      <c r="S76" s="16"/>
      <c r="T76" s="16"/>
    </row>
    <row r="77" spans="1:20" ht="12.75" customHeight="1">
      <c r="A77" s="1" t="s">
        <v>53</v>
      </c>
      <c r="B77" s="2">
        <v>14</v>
      </c>
      <c r="C77" s="2">
        <v>9</v>
      </c>
      <c r="D77" s="2">
        <v>0</v>
      </c>
      <c r="E77" s="2">
        <v>9</v>
      </c>
      <c r="F77" s="2">
        <v>9</v>
      </c>
      <c r="G77" s="2">
        <v>85</v>
      </c>
      <c r="H77" s="2">
        <v>0</v>
      </c>
      <c r="I77" s="3">
        <f t="shared" si="7"/>
        <v>126</v>
      </c>
      <c r="J77" s="4">
        <v>31</v>
      </c>
      <c r="K77" s="2">
        <v>32</v>
      </c>
      <c r="L77" s="2">
        <v>0</v>
      </c>
      <c r="M77" s="2">
        <v>16</v>
      </c>
      <c r="N77" s="2">
        <v>11</v>
      </c>
      <c r="O77" s="2">
        <v>161</v>
      </c>
      <c r="P77" s="2">
        <v>0</v>
      </c>
      <c r="Q77" s="3">
        <f t="shared" si="8"/>
        <v>251</v>
      </c>
      <c r="R77" s="16"/>
      <c r="S77" s="16"/>
      <c r="T77" s="16"/>
    </row>
    <row r="78" spans="1:20" ht="12.75" customHeight="1">
      <c r="A78" s="1" t="s">
        <v>54</v>
      </c>
      <c r="B78" s="2">
        <v>36</v>
      </c>
      <c r="C78" s="2">
        <v>295</v>
      </c>
      <c r="D78" s="2">
        <v>10</v>
      </c>
      <c r="E78" s="2">
        <v>47</v>
      </c>
      <c r="F78" s="2">
        <v>224</v>
      </c>
      <c r="G78" s="2">
        <v>886</v>
      </c>
      <c r="H78" s="2">
        <v>104</v>
      </c>
      <c r="I78" s="3">
        <f t="shared" si="7"/>
        <v>1602</v>
      </c>
      <c r="J78" s="4">
        <v>73</v>
      </c>
      <c r="K78" s="2">
        <v>486</v>
      </c>
      <c r="L78" s="2">
        <v>14</v>
      </c>
      <c r="M78" s="2">
        <v>72</v>
      </c>
      <c r="N78" s="2">
        <v>395</v>
      </c>
      <c r="O78" s="2">
        <v>1636</v>
      </c>
      <c r="P78" s="2">
        <v>252</v>
      </c>
      <c r="Q78" s="3">
        <f t="shared" si="8"/>
        <v>2928</v>
      </c>
      <c r="R78" s="16"/>
      <c r="S78" s="16"/>
      <c r="T78" s="16"/>
    </row>
    <row r="79" spans="1:20" ht="12.75" customHeight="1">
      <c r="A79" s="1" t="s">
        <v>55</v>
      </c>
      <c r="B79" s="2">
        <v>3</v>
      </c>
      <c r="C79" s="2">
        <v>19</v>
      </c>
      <c r="D79" s="2">
        <v>1</v>
      </c>
      <c r="E79" s="2">
        <v>12</v>
      </c>
      <c r="F79" s="2">
        <v>18</v>
      </c>
      <c r="G79" s="2">
        <v>431</v>
      </c>
      <c r="H79" s="2">
        <v>7</v>
      </c>
      <c r="I79" s="3">
        <f t="shared" si="7"/>
        <v>491</v>
      </c>
      <c r="J79" s="4">
        <v>8</v>
      </c>
      <c r="K79" s="2">
        <v>30</v>
      </c>
      <c r="L79" s="2">
        <v>1</v>
      </c>
      <c r="M79" s="2">
        <v>19</v>
      </c>
      <c r="N79" s="2">
        <v>28</v>
      </c>
      <c r="O79" s="2">
        <v>690</v>
      </c>
      <c r="P79" s="2">
        <v>8</v>
      </c>
      <c r="Q79" s="3">
        <f t="shared" si="8"/>
        <v>784</v>
      </c>
      <c r="R79" s="16"/>
      <c r="S79" s="16"/>
      <c r="T79" s="16"/>
    </row>
    <row r="80" spans="1:20" ht="12.75" customHeight="1">
      <c r="A80" s="1" t="s">
        <v>56</v>
      </c>
      <c r="B80" s="2">
        <v>51</v>
      </c>
      <c r="C80" s="2">
        <v>112</v>
      </c>
      <c r="D80" s="2">
        <v>7</v>
      </c>
      <c r="E80" s="2">
        <v>94</v>
      </c>
      <c r="F80" s="2">
        <v>43</v>
      </c>
      <c r="G80" s="2">
        <v>1375</v>
      </c>
      <c r="H80" s="2">
        <v>140</v>
      </c>
      <c r="I80" s="3">
        <f t="shared" si="7"/>
        <v>1822</v>
      </c>
      <c r="J80" s="4">
        <v>90</v>
      </c>
      <c r="K80" s="2">
        <v>149</v>
      </c>
      <c r="L80" s="2">
        <v>15</v>
      </c>
      <c r="M80" s="2">
        <v>151</v>
      </c>
      <c r="N80" s="2">
        <v>77</v>
      </c>
      <c r="O80" s="2">
        <v>2283</v>
      </c>
      <c r="P80" s="2">
        <v>241</v>
      </c>
      <c r="Q80" s="3">
        <f t="shared" si="8"/>
        <v>3006</v>
      </c>
      <c r="R80" s="16"/>
      <c r="S80" s="16"/>
      <c r="T80" s="16"/>
    </row>
    <row r="81" spans="1:20" ht="12.75" customHeight="1">
      <c r="A81" s="1" t="s">
        <v>57</v>
      </c>
      <c r="B81" s="2">
        <v>3</v>
      </c>
      <c r="C81" s="2">
        <v>7</v>
      </c>
      <c r="D81" s="2">
        <v>3</v>
      </c>
      <c r="E81" s="2">
        <v>7</v>
      </c>
      <c r="F81" s="2">
        <v>4</v>
      </c>
      <c r="G81" s="2">
        <v>536</v>
      </c>
      <c r="H81" s="2">
        <v>13</v>
      </c>
      <c r="I81" s="3">
        <f t="shared" si="7"/>
        <v>573</v>
      </c>
      <c r="J81" s="4">
        <v>5</v>
      </c>
      <c r="K81" s="2">
        <v>13</v>
      </c>
      <c r="L81" s="2">
        <v>8</v>
      </c>
      <c r="M81" s="2">
        <v>7</v>
      </c>
      <c r="N81" s="2">
        <v>7</v>
      </c>
      <c r="O81" s="2">
        <v>752</v>
      </c>
      <c r="P81" s="2">
        <v>20</v>
      </c>
      <c r="Q81" s="3">
        <f t="shared" si="8"/>
        <v>812</v>
      </c>
      <c r="R81" s="16"/>
      <c r="S81" s="16"/>
      <c r="T81" s="16"/>
    </row>
    <row r="82" spans="1:20" ht="12.75" customHeight="1">
      <c r="A82" s="1" t="s">
        <v>58</v>
      </c>
      <c r="B82" s="2">
        <v>0</v>
      </c>
      <c r="C82" s="2">
        <v>8</v>
      </c>
      <c r="D82" s="2">
        <v>2</v>
      </c>
      <c r="E82" s="2">
        <v>7</v>
      </c>
      <c r="F82" s="2">
        <v>2</v>
      </c>
      <c r="G82" s="2">
        <v>137</v>
      </c>
      <c r="H82" s="2">
        <v>5</v>
      </c>
      <c r="I82" s="3">
        <f t="shared" si="7"/>
        <v>161</v>
      </c>
      <c r="J82" s="4">
        <v>0</v>
      </c>
      <c r="K82" s="2">
        <v>8</v>
      </c>
      <c r="L82" s="2">
        <v>2</v>
      </c>
      <c r="M82" s="2">
        <v>7</v>
      </c>
      <c r="N82" s="2">
        <v>2</v>
      </c>
      <c r="O82" s="2">
        <v>148</v>
      </c>
      <c r="P82" s="2">
        <v>5</v>
      </c>
      <c r="Q82" s="3">
        <f t="shared" si="8"/>
        <v>172</v>
      </c>
      <c r="R82" s="16"/>
      <c r="S82" s="16"/>
      <c r="T82" s="16"/>
    </row>
    <row r="83" spans="1:20" ht="12.75" customHeight="1">
      <c r="A83" s="1" t="s">
        <v>59</v>
      </c>
      <c r="B83" s="2">
        <v>204</v>
      </c>
      <c r="C83" s="2">
        <v>190</v>
      </c>
      <c r="D83" s="2">
        <v>6</v>
      </c>
      <c r="E83" s="2">
        <v>210</v>
      </c>
      <c r="F83" s="2">
        <v>52</v>
      </c>
      <c r="G83" s="2">
        <v>1240</v>
      </c>
      <c r="H83" s="2">
        <v>186</v>
      </c>
      <c r="I83" s="3">
        <f t="shared" si="7"/>
        <v>2088</v>
      </c>
      <c r="J83" s="4">
        <v>530</v>
      </c>
      <c r="K83" s="2">
        <v>314</v>
      </c>
      <c r="L83" s="2">
        <v>16</v>
      </c>
      <c r="M83" s="2">
        <v>432</v>
      </c>
      <c r="N83" s="2">
        <v>101</v>
      </c>
      <c r="O83" s="2">
        <v>2577</v>
      </c>
      <c r="P83" s="2">
        <v>453</v>
      </c>
      <c r="Q83" s="3">
        <f t="shared" si="8"/>
        <v>4423</v>
      </c>
      <c r="R83" s="16"/>
      <c r="S83" s="16"/>
      <c r="T83" s="16"/>
    </row>
    <row r="84" spans="1:20" ht="12.75" customHeight="1">
      <c r="A84" s="1" t="s">
        <v>60</v>
      </c>
      <c r="B84" s="2">
        <v>310</v>
      </c>
      <c r="C84" s="2">
        <v>1131</v>
      </c>
      <c r="D84" s="2">
        <v>22</v>
      </c>
      <c r="E84" s="2">
        <v>75</v>
      </c>
      <c r="F84" s="2">
        <v>204</v>
      </c>
      <c r="G84" s="2">
        <v>1655</v>
      </c>
      <c r="H84" s="2">
        <v>243</v>
      </c>
      <c r="I84" s="3">
        <f t="shared" si="7"/>
        <v>3640</v>
      </c>
      <c r="J84" s="4">
        <v>653</v>
      </c>
      <c r="K84" s="2">
        <v>1665</v>
      </c>
      <c r="L84" s="2">
        <v>37</v>
      </c>
      <c r="M84" s="2">
        <v>184</v>
      </c>
      <c r="N84" s="2">
        <v>410</v>
      </c>
      <c r="O84" s="2">
        <v>3257</v>
      </c>
      <c r="P84" s="2">
        <v>457</v>
      </c>
      <c r="Q84" s="3">
        <f t="shared" si="8"/>
        <v>6663</v>
      </c>
      <c r="R84" s="16"/>
      <c r="S84" s="16"/>
      <c r="T84" s="16"/>
    </row>
    <row r="85" spans="1:20" ht="12.75" customHeight="1">
      <c r="A85" s="1" t="s">
        <v>61</v>
      </c>
      <c r="B85" s="2">
        <v>10</v>
      </c>
      <c r="C85" s="2">
        <v>5</v>
      </c>
      <c r="D85" s="2">
        <v>1</v>
      </c>
      <c r="E85" s="2">
        <v>1</v>
      </c>
      <c r="F85" s="2">
        <v>0</v>
      </c>
      <c r="G85" s="2">
        <v>73</v>
      </c>
      <c r="H85" s="2">
        <v>0</v>
      </c>
      <c r="I85" s="3">
        <f t="shared" si="7"/>
        <v>90</v>
      </c>
      <c r="J85" s="4">
        <v>23</v>
      </c>
      <c r="K85" s="2">
        <v>10</v>
      </c>
      <c r="L85" s="2">
        <v>3</v>
      </c>
      <c r="M85" s="2">
        <v>3</v>
      </c>
      <c r="N85" s="2">
        <v>1</v>
      </c>
      <c r="O85" s="2">
        <v>165</v>
      </c>
      <c r="P85" s="2">
        <v>0</v>
      </c>
      <c r="Q85" s="3">
        <f t="shared" si="8"/>
        <v>205</v>
      </c>
      <c r="R85" s="16"/>
      <c r="S85" s="16"/>
      <c r="T85" s="16"/>
    </row>
    <row r="86" spans="1:20" ht="12.75" customHeight="1">
      <c r="A86" s="1" t="s">
        <v>62</v>
      </c>
      <c r="B86" s="2">
        <v>2</v>
      </c>
      <c r="C86" s="2">
        <v>4</v>
      </c>
      <c r="D86" s="2">
        <v>6</v>
      </c>
      <c r="E86" s="2">
        <v>2</v>
      </c>
      <c r="F86" s="2">
        <v>8</v>
      </c>
      <c r="G86" s="2">
        <v>240</v>
      </c>
      <c r="H86" s="2">
        <v>6</v>
      </c>
      <c r="I86" s="3">
        <f t="shared" si="7"/>
        <v>268</v>
      </c>
      <c r="J86" s="4">
        <v>2</v>
      </c>
      <c r="K86" s="2">
        <v>5</v>
      </c>
      <c r="L86" s="2">
        <v>8</v>
      </c>
      <c r="M86" s="2">
        <v>2</v>
      </c>
      <c r="N86" s="2">
        <v>13</v>
      </c>
      <c r="O86" s="2">
        <v>358</v>
      </c>
      <c r="P86" s="2">
        <v>6</v>
      </c>
      <c r="Q86" s="3">
        <f t="shared" si="8"/>
        <v>394</v>
      </c>
      <c r="R86" s="16"/>
      <c r="S86" s="16"/>
      <c r="T86" s="16"/>
    </row>
    <row r="87" spans="1:20" ht="12.75" customHeight="1">
      <c r="A87" s="1" t="s">
        <v>63</v>
      </c>
      <c r="B87" s="2">
        <v>24</v>
      </c>
      <c r="C87" s="2">
        <v>22</v>
      </c>
      <c r="D87" s="2">
        <v>3</v>
      </c>
      <c r="E87" s="2">
        <v>2</v>
      </c>
      <c r="F87" s="2">
        <v>2</v>
      </c>
      <c r="G87" s="2">
        <v>524</v>
      </c>
      <c r="H87" s="2">
        <v>141</v>
      </c>
      <c r="I87" s="3">
        <f t="shared" si="7"/>
        <v>718</v>
      </c>
      <c r="J87" s="4">
        <v>50</v>
      </c>
      <c r="K87" s="2">
        <v>29</v>
      </c>
      <c r="L87" s="2">
        <v>5</v>
      </c>
      <c r="M87" s="2">
        <v>4</v>
      </c>
      <c r="N87" s="2">
        <v>5</v>
      </c>
      <c r="O87" s="2">
        <v>780</v>
      </c>
      <c r="P87" s="2">
        <v>225</v>
      </c>
      <c r="Q87" s="3">
        <f t="shared" si="8"/>
        <v>1098</v>
      </c>
      <c r="R87" s="16"/>
      <c r="S87" s="16"/>
      <c r="T87" s="16"/>
    </row>
    <row r="88" spans="1:20" ht="12.75" customHeight="1">
      <c r="A88" s="1" t="s">
        <v>23</v>
      </c>
      <c r="B88" s="45">
        <f t="shared" ref="B88:Q88" si="9">SUM(B64:B87)</f>
        <v>789</v>
      </c>
      <c r="C88" s="3">
        <f t="shared" si="9"/>
        <v>2844</v>
      </c>
      <c r="D88" s="3">
        <f t="shared" si="9"/>
        <v>113</v>
      </c>
      <c r="E88" s="3">
        <f t="shared" si="9"/>
        <v>560</v>
      </c>
      <c r="F88" s="3">
        <f t="shared" si="9"/>
        <v>738</v>
      </c>
      <c r="G88" s="3">
        <f t="shared" si="9"/>
        <v>12991</v>
      </c>
      <c r="H88" s="3">
        <f t="shared" si="9"/>
        <v>1154</v>
      </c>
      <c r="I88" s="3">
        <f t="shared" si="9"/>
        <v>19189</v>
      </c>
      <c r="J88" s="40">
        <f t="shared" si="9"/>
        <v>1757</v>
      </c>
      <c r="K88" s="3">
        <f t="shared" si="9"/>
        <v>4240</v>
      </c>
      <c r="L88" s="3">
        <f t="shared" si="9"/>
        <v>179</v>
      </c>
      <c r="M88" s="3">
        <f t="shared" si="9"/>
        <v>1066</v>
      </c>
      <c r="N88" s="3">
        <f t="shared" si="9"/>
        <v>1389</v>
      </c>
      <c r="O88" s="3">
        <f t="shared" si="9"/>
        <v>21599</v>
      </c>
      <c r="P88" s="3">
        <f t="shared" si="9"/>
        <v>2122</v>
      </c>
      <c r="Q88" s="3">
        <f t="shared" si="9"/>
        <v>32352</v>
      </c>
      <c r="R88" s="16"/>
      <c r="S88" s="16"/>
      <c r="T88" s="16"/>
    </row>
    <row r="89" spans="1:20" ht="12.75" customHeight="1">
      <c r="A89" s="8"/>
      <c r="B89" s="25"/>
      <c r="C89" s="23"/>
      <c r="D89" s="23"/>
      <c r="E89" s="23"/>
      <c r="F89" s="23"/>
      <c r="G89" s="23"/>
      <c r="H89" s="23"/>
      <c r="I89" s="23"/>
      <c r="J89" s="26"/>
      <c r="K89" s="23"/>
      <c r="L89" s="23"/>
      <c r="M89" s="23"/>
      <c r="N89" s="23"/>
      <c r="O89" s="23"/>
      <c r="P89" s="23"/>
      <c r="Q89" s="23"/>
      <c r="R89" s="16"/>
      <c r="S89" s="16"/>
      <c r="T89" s="16"/>
    </row>
    <row r="90" spans="1:20" ht="49.5" customHeight="1">
      <c r="A90" s="20" t="s">
        <v>64</v>
      </c>
      <c r="B90" s="25"/>
      <c r="C90" s="23"/>
      <c r="D90" s="23"/>
      <c r="E90" s="23"/>
      <c r="F90" s="23"/>
      <c r="G90" s="23"/>
      <c r="H90" s="23"/>
      <c r="I90" s="23"/>
      <c r="J90" s="26"/>
      <c r="K90" s="23"/>
      <c r="L90" s="23"/>
      <c r="M90" s="23"/>
      <c r="N90" s="23"/>
      <c r="O90" s="23"/>
      <c r="P90" s="23"/>
      <c r="Q90" s="23"/>
      <c r="R90" s="16"/>
      <c r="S90" s="16"/>
      <c r="T90" s="16"/>
    </row>
    <row r="91" spans="1:20" ht="12.75" customHeight="1">
      <c r="A91" s="8"/>
      <c r="B91" s="25"/>
      <c r="C91" s="25"/>
      <c r="D91" s="23"/>
      <c r="E91" s="23"/>
      <c r="F91" s="23"/>
      <c r="G91" s="23"/>
      <c r="H91" s="23"/>
      <c r="I91" s="23"/>
      <c r="J91" s="26"/>
      <c r="K91" s="23"/>
      <c r="L91" s="23"/>
      <c r="M91" s="23"/>
      <c r="N91" s="23"/>
      <c r="O91" s="23"/>
      <c r="P91" s="23"/>
      <c r="Q91" s="23"/>
      <c r="R91" s="16"/>
      <c r="S91" s="16"/>
      <c r="T91" s="16"/>
    </row>
    <row r="92" spans="1:20" ht="12.75" customHeight="1">
      <c r="A92" s="1" t="s">
        <v>65</v>
      </c>
      <c r="B92" s="2">
        <v>9</v>
      </c>
      <c r="C92" s="2">
        <v>1</v>
      </c>
      <c r="D92" s="3">
        <v>0</v>
      </c>
      <c r="E92" s="3">
        <v>3</v>
      </c>
      <c r="F92" s="3">
        <v>5</v>
      </c>
      <c r="G92" s="3">
        <v>83</v>
      </c>
      <c r="H92" s="3">
        <v>0</v>
      </c>
      <c r="I92" s="3">
        <f>SUM(B92:H92)</f>
        <v>101</v>
      </c>
      <c r="J92" s="40">
        <v>9</v>
      </c>
      <c r="K92" s="3">
        <v>1</v>
      </c>
      <c r="L92" s="3">
        <v>0</v>
      </c>
      <c r="M92" s="3">
        <v>3</v>
      </c>
      <c r="N92" s="3">
        <v>5</v>
      </c>
      <c r="O92" s="3">
        <v>83</v>
      </c>
      <c r="P92" s="3">
        <v>0</v>
      </c>
      <c r="Q92" s="3">
        <f>SUM(J92:P92)</f>
        <v>101</v>
      </c>
      <c r="R92" s="16"/>
      <c r="S92" s="16"/>
      <c r="T92" s="16"/>
    </row>
    <row r="93" spans="1:20" ht="12.75" customHeight="1">
      <c r="A93" s="1" t="s">
        <v>66</v>
      </c>
      <c r="B93" s="2">
        <v>0</v>
      </c>
      <c r="C93" s="2">
        <v>3</v>
      </c>
      <c r="D93" s="3">
        <v>0</v>
      </c>
      <c r="E93" s="3">
        <v>5</v>
      </c>
      <c r="F93" s="3">
        <v>3</v>
      </c>
      <c r="G93" s="3">
        <v>26</v>
      </c>
      <c r="H93" s="3">
        <v>0</v>
      </c>
      <c r="I93" s="3">
        <f>SUM(B93:H93)</f>
        <v>37</v>
      </c>
      <c r="J93" s="40">
        <v>0</v>
      </c>
      <c r="K93" s="3">
        <v>6</v>
      </c>
      <c r="L93" s="3">
        <v>0</v>
      </c>
      <c r="M93" s="3">
        <v>11</v>
      </c>
      <c r="N93" s="3">
        <v>11</v>
      </c>
      <c r="O93" s="3">
        <v>47</v>
      </c>
      <c r="P93" s="3">
        <v>5</v>
      </c>
      <c r="Q93" s="3">
        <f>SUM(J93:P93)</f>
        <v>80</v>
      </c>
      <c r="R93" s="16"/>
      <c r="S93" s="16"/>
      <c r="T93" s="16"/>
    </row>
    <row r="94" spans="1:20" ht="12.75" customHeight="1">
      <c r="A94" s="1" t="s">
        <v>23</v>
      </c>
      <c r="B94" s="3">
        <f t="shared" ref="B94:I94" si="10">SUM(B92:B93)</f>
        <v>9</v>
      </c>
      <c r="C94" s="3">
        <f t="shared" si="10"/>
        <v>4</v>
      </c>
      <c r="D94" s="3">
        <f t="shared" si="10"/>
        <v>0</v>
      </c>
      <c r="E94" s="3">
        <f t="shared" si="10"/>
        <v>8</v>
      </c>
      <c r="F94" s="3">
        <f t="shared" si="10"/>
        <v>8</v>
      </c>
      <c r="G94" s="3">
        <f t="shared" si="10"/>
        <v>109</v>
      </c>
      <c r="H94" s="3">
        <f t="shared" si="10"/>
        <v>0</v>
      </c>
      <c r="I94" s="3">
        <f t="shared" si="10"/>
        <v>138</v>
      </c>
      <c r="J94" s="40">
        <f t="shared" ref="J94:P94" si="11">SUM(J92:J93)</f>
        <v>9</v>
      </c>
      <c r="K94" s="3">
        <f t="shared" si="11"/>
        <v>7</v>
      </c>
      <c r="L94" s="3">
        <f t="shared" si="11"/>
        <v>0</v>
      </c>
      <c r="M94" s="3">
        <f t="shared" si="11"/>
        <v>14</v>
      </c>
      <c r="N94" s="3">
        <f t="shared" si="11"/>
        <v>16</v>
      </c>
      <c r="O94" s="3">
        <f t="shared" si="11"/>
        <v>130</v>
      </c>
      <c r="P94" s="3">
        <f t="shared" si="11"/>
        <v>5</v>
      </c>
      <c r="Q94" s="3">
        <f>SUM(J94:P94)</f>
        <v>181</v>
      </c>
      <c r="R94" s="16"/>
      <c r="S94" s="16"/>
      <c r="T94" s="16"/>
    </row>
    <row r="95" spans="1:20" ht="12.75" customHeight="1">
      <c r="A95" s="1"/>
      <c r="B95" s="3"/>
      <c r="C95" s="3"/>
      <c r="D95" s="3"/>
      <c r="E95" s="3"/>
      <c r="F95" s="3"/>
      <c r="G95" s="3"/>
      <c r="H95" s="3"/>
      <c r="I95" s="3"/>
      <c r="J95" s="40"/>
      <c r="K95" s="3"/>
      <c r="L95" s="3"/>
      <c r="M95" s="3"/>
      <c r="N95" s="3"/>
      <c r="O95" s="3"/>
      <c r="P95" s="3"/>
      <c r="Q95" s="3"/>
      <c r="R95" s="16"/>
      <c r="S95" s="16"/>
      <c r="T95" s="16"/>
    </row>
    <row r="96" spans="1:20" ht="24" customHeight="1">
      <c r="A96" s="46" t="s">
        <v>67</v>
      </c>
      <c r="B96" s="3">
        <f t="shared" ref="B96:Q96" si="12">SUM(B88+B94)</f>
        <v>798</v>
      </c>
      <c r="C96" s="3">
        <f t="shared" si="12"/>
        <v>2848</v>
      </c>
      <c r="D96" s="3">
        <f t="shared" si="12"/>
        <v>113</v>
      </c>
      <c r="E96" s="3">
        <f t="shared" si="12"/>
        <v>568</v>
      </c>
      <c r="F96" s="3">
        <f t="shared" si="12"/>
        <v>746</v>
      </c>
      <c r="G96" s="3">
        <f t="shared" si="12"/>
        <v>13100</v>
      </c>
      <c r="H96" s="3">
        <f t="shared" si="12"/>
        <v>1154</v>
      </c>
      <c r="I96" s="3">
        <f t="shared" si="12"/>
        <v>19327</v>
      </c>
      <c r="J96" s="40">
        <f t="shared" si="12"/>
        <v>1766</v>
      </c>
      <c r="K96" s="3">
        <f t="shared" si="12"/>
        <v>4247</v>
      </c>
      <c r="L96" s="3">
        <f t="shared" si="12"/>
        <v>179</v>
      </c>
      <c r="M96" s="3">
        <f t="shared" si="12"/>
        <v>1080</v>
      </c>
      <c r="N96" s="3">
        <f t="shared" si="12"/>
        <v>1405</v>
      </c>
      <c r="O96" s="3">
        <f t="shared" si="12"/>
        <v>21729</v>
      </c>
      <c r="P96" s="3">
        <f t="shared" si="12"/>
        <v>2127</v>
      </c>
      <c r="Q96" s="3">
        <f t="shared" si="12"/>
        <v>32533</v>
      </c>
      <c r="R96" s="16"/>
      <c r="S96" s="16"/>
      <c r="T96" s="16"/>
    </row>
    <row r="97" spans="1:20" ht="12.75" customHeight="1">
      <c r="A97" s="1"/>
      <c r="B97" s="3"/>
      <c r="C97" s="3"/>
      <c r="D97" s="3"/>
      <c r="E97" s="3"/>
      <c r="F97" s="3"/>
      <c r="G97" s="3"/>
      <c r="H97" s="3"/>
      <c r="I97" s="3"/>
      <c r="J97" s="40"/>
      <c r="K97" s="3"/>
      <c r="L97" s="3"/>
      <c r="M97" s="3"/>
      <c r="N97" s="3"/>
      <c r="O97" s="3"/>
      <c r="P97" s="3"/>
      <c r="Q97" s="3"/>
      <c r="R97" s="16"/>
      <c r="S97" s="16"/>
      <c r="T97" s="16"/>
    </row>
    <row r="98" spans="1:20" ht="12.75" customHeight="1" thickBot="1">
      <c r="A98" s="1" t="s">
        <v>68</v>
      </c>
      <c r="B98" s="3">
        <f t="shared" ref="B98:I98" si="13">SUM(B51+B96)</f>
        <v>2439</v>
      </c>
      <c r="C98" s="3">
        <f t="shared" si="13"/>
        <v>4400</v>
      </c>
      <c r="D98" s="3">
        <f t="shared" si="13"/>
        <v>268</v>
      </c>
      <c r="E98" s="3">
        <f t="shared" si="13"/>
        <v>1034</v>
      </c>
      <c r="F98" s="3">
        <f t="shared" si="13"/>
        <v>1087</v>
      </c>
      <c r="G98" s="3">
        <f t="shared" si="13"/>
        <v>29495</v>
      </c>
      <c r="H98" s="3">
        <f t="shared" si="13"/>
        <v>2222</v>
      </c>
      <c r="I98" s="3">
        <f t="shared" si="13"/>
        <v>40945</v>
      </c>
      <c r="J98" s="40">
        <f t="shared" ref="J98:Q98" si="14">SUM(J51+J96)</f>
        <v>4931</v>
      </c>
      <c r="K98" s="43">
        <f t="shared" si="14"/>
        <v>6535</v>
      </c>
      <c r="L98" s="3">
        <f t="shared" si="14"/>
        <v>431</v>
      </c>
      <c r="M98" s="3">
        <f t="shared" si="14"/>
        <v>1891</v>
      </c>
      <c r="N98" s="3">
        <f t="shared" si="14"/>
        <v>2014</v>
      </c>
      <c r="O98" s="3">
        <f t="shared" si="14"/>
        <v>49739</v>
      </c>
      <c r="P98" s="3">
        <f t="shared" si="14"/>
        <v>3938</v>
      </c>
      <c r="Q98" s="3">
        <f t="shared" si="14"/>
        <v>69479</v>
      </c>
      <c r="R98" s="23"/>
      <c r="S98" s="23"/>
      <c r="T98" s="35"/>
    </row>
    <row r="99" spans="1:20" ht="12.75" customHeight="1" thickTop="1">
      <c r="A99" s="36" t="s">
        <v>40</v>
      </c>
      <c r="B99" s="37"/>
      <c r="C99" s="37"/>
      <c r="D99" s="37"/>
      <c r="E99" s="37"/>
      <c r="F99" s="37"/>
      <c r="G99" s="37"/>
      <c r="H99" s="37"/>
      <c r="I99" s="37"/>
      <c r="J99" s="37"/>
      <c r="K99" s="38"/>
      <c r="L99" s="37"/>
      <c r="M99" s="37"/>
      <c r="N99" s="37"/>
      <c r="O99" s="37"/>
      <c r="P99" s="37"/>
      <c r="Q99" s="37"/>
      <c r="R99" s="16"/>
      <c r="S99" s="16"/>
      <c r="T99" s="16"/>
    </row>
    <row r="100" spans="1:20" ht="12.75" customHeight="1">
      <c r="A100" s="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</row>
    <row r="101" spans="1:20" ht="12.75" customHeight="1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</row>
    <row r="102" spans="1:20" ht="12.75" customHeight="1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</row>
    <row r="103" spans="1:20" ht="12.75" customHeight="1">
      <c r="A103" s="16"/>
    </row>
  </sheetData>
  <phoneticPr fontId="5" type="noConversion"/>
  <pageMargins left="0.71" right="0.21" top="0.35" bottom="0.17" header="0.37" footer="0.17"/>
  <pageSetup scale="84" orientation="landscape" r:id="rId1"/>
  <headerFooter alignWithMargins="0"/>
  <rowBreaks count="1" manualBreakCount="1">
    <brk id="5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112 - Total Deg by Gen</vt:lpstr>
      <vt:lpstr>'Table 112 - Total Deg by Gen'!Print_Area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dc:description>pdf</dc:description>
  <cp:lastModifiedBy>Jeffrey Smith</cp:lastModifiedBy>
  <cp:lastPrinted>2007-11-13T22:29:42Z</cp:lastPrinted>
  <dcterms:created xsi:type="dcterms:W3CDTF">2002-09-27T15:32:58Z</dcterms:created>
  <dcterms:modified xsi:type="dcterms:W3CDTF">2009-08-21T19:07:03Z</dcterms:modified>
</cp:coreProperties>
</file>