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41" windowWidth="12120" windowHeight="9090" activeTab="0"/>
  </bookViews>
  <sheets>
    <sheet name="Table 16 - Financial Aid Awarde" sheetId="1" r:id="rId1"/>
  </sheets>
  <definedNames>
    <definedName name="_xlnm.Print_Area" localSheetId="0">'Table 16 - Financial Aid Awarde'!$A$1:$K$97</definedName>
  </definedNames>
  <calcPr fullCalcOnLoad="1"/>
</workbook>
</file>

<file path=xl/sharedStrings.xml><?xml version="1.0" encoding="utf-8"?>
<sst xmlns="http://schemas.openxmlformats.org/spreadsheetml/2006/main" count="131" uniqueCount="91">
  <si>
    <t>SOURCES</t>
  </si>
  <si>
    <t>INST.</t>
  </si>
  <si>
    <t>MATCHING</t>
  </si>
  <si>
    <t>GRANTS</t>
  </si>
  <si>
    <t>MISSOURI</t>
  </si>
  <si>
    <t>TOTAL</t>
  </si>
  <si>
    <t>INSTITUTION</t>
  </si>
  <si>
    <t>TITLE IV</t>
  </si>
  <si>
    <t>FUNDS</t>
  </si>
  <si>
    <t>TUITION WAIVERS</t>
  </si>
  <si>
    <t>LOANS</t>
  </si>
  <si>
    <t>JOBS</t>
  </si>
  <si>
    <t>AWARDS</t>
  </si>
  <si>
    <t>PUBLIC BACCALAUREATE AND HIGHER DEGREE-GRANTING INSTITUTIONS</t>
  </si>
  <si>
    <t xml:space="preserve">HARRIS-STOWE </t>
  </si>
  <si>
    <t xml:space="preserve">LINCOLN </t>
  </si>
  <si>
    <t xml:space="preserve">MISSOURI SOUTHERN </t>
  </si>
  <si>
    <t>MISSOURI WESTERN</t>
  </si>
  <si>
    <t xml:space="preserve">NORTHWEST 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</si>
  <si>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</si>
  <si>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</si>
  <si>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</si>
  <si>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</si>
  <si>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</si>
  <si>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</si>
  <si>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</si>
  <si>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</si>
  <si>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</si>
  <si>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 xml:space="preserve">EAST CENTRAL </t>
  </si>
  <si>
    <t>JEFFERSON</t>
  </si>
  <si>
    <t>LINN STATE</t>
  </si>
  <si>
    <t xml:space="preserve">MINERAL AREA </t>
  </si>
  <si>
    <t xml:space="preserve">MOBERLY </t>
  </si>
  <si>
    <t>NORTH CENTRAL</t>
  </si>
  <si>
    <t>OZARKS TECH.</t>
  </si>
  <si>
    <t>STATE FAIR</t>
  </si>
  <si>
    <t>ST. CHARLES</t>
  </si>
  <si>
    <t>THREE RIVERS</t>
  </si>
  <si>
    <t>PUBLIC INSTITUTION TOTAL</t>
  </si>
  <si>
    <t xml:space="preserve">N/A indicates that data are not available.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</si>
  <si>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</si>
  <si>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</si>
  <si>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</si>
  <si>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</si>
  <si>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</si>
  <si>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</si>
  <si>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</si>
  <si>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</si>
  <si>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</si>
  <si>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</si>
  <si>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</si>
  <si>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</si>
  <si>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</si>
  <si>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</si>
  <si>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</si>
  <si>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</si>
  <si>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</si>
  <si>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</si>
  <si>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</si>
  <si>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</si>
  <si>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</si>
  <si>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</si>
  <si>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</si>
  <si>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</si>
  <si>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</si>
  <si>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</si>
  <si>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</si>
  <si>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</si>
  <si>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PRIVATE NOT-FOR-PROFIT (INDEPENDENT)  TOTAL </t>
  </si>
  <si>
    <t>STATE TOTAL</t>
  </si>
  <si>
    <t>SOURCE:  DHE14-1, Student Financial Aid Awarded</t>
  </si>
  <si>
    <t>TABLE 16</t>
  </si>
  <si>
    <t>TABLE 17</t>
  </si>
  <si>
    <t>INSTITUTIONAL FUNDS</t>
  </si>
  <si>
    <t>MISSOURI SOURCES</t>
  </si>
  <si>
    <t>FEDERAL FUNDS</t>
  </si>
  <si>
    <t>SUMMARY</t>
  </si>
  <si>
    <t>MISSOURI STATE</t>
  </si>
  <si>
    <t>MSU-WEST PLAINS</t>
  </si>
  <si>
    <t>ALTERNATIVE</t>
  </si>
  <si>
    <t>LOAN PROGRAMS</t>
  </si>
  <si>
    <t>SCHOLARSHIPS</t>
  </si>
  <si>
    <t>FELLOWSHIPS</t>
  </si>
  <si>
    <t>GRANTS/</t>
  </si>
  <si>
    <t>NEED-BASED</t>
  </si>
  <si>
    <t>ST. LOUIS CC</t>
  </si>
  <si>
    <t>UCM</t>
  </si>
  <si>
    <t>TOTAL FINANCIAL AID AWARDED TO STUDENTS ENROLLED IN PUBLIC INSTITUTIONS BY TYPE OF AID, FY 2006</t>
  </si>
  <si>
    <t>TOTAL FINANCIAL AID AWARDED TO STUDENTS ENROLLED IN PRIVATE NOT-FOR-PROFIT (INDEPENDENT) INSTITUTIONS BY TYPE OF AID, FY 2006</t>
  </si>
  <si>
    <t>OTHER /</t>
  </si>
  <si>
    <t>MCC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</si>
</sst>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0.0"/>
  </numFmts>
  <fonts count="10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MS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">
    <xf numFmtId="0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1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/>
    </xf>
    <xf numFmtId="0" fontId="6" fillId="0" borderId="4" xfId="0" applyNumberFormat="1" applyFont="1" applyFill="1" applyAlignment="1">
      <alignment horizontal="center"/>
    </xf>
    <xf numFmtId="0" fontId="5" fillId="0" borderId="5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1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4" xfId="0" applyNumberFormat="1" applyFont="1" applyFill="1" applyAlignment="1">
      <alignment/>
    </xf>
    <xf numFmtId="3" fontId="6" fillId="0" borderId="1" xfId="0" applyNumberFormat="1" applyFont="1" applyFill="1" applyAlignment="1">
      <alignment/>
    </xf>
    <xf numFmtId="3" fontId="5" fillId="0" borderId="1" xfId="0" applyNumberFormat="1" applyFont="1" applyFill="1" applyAlignment="1">
      <alignment/>
    </xf>
    <xf numFmtId="37" fontId="6" fillId="0" borderId="1" xfId="0" applyNumberFormat="1" applyFont="1" applyFill="1" applyAlignment="1">
      <alignment/>
    </xf>
    <xf numFmtId="5" fontId="6" fillId="0" borderId="1" xfId="0" applyNumberFormat="1" applyFont="1" applyFill="1" applyAlignment="1">
      <alignment/>
    </xf>
    <xf numFmtId="42" fontId="6" fillId="0" borderId="1" xfId="0" applyNumberFormat="1" applyFont="1" applyFill="1" applyAlignment="1">
      <alignment/>
    </xf>
    <xf numFmtId="42" fontId="5" fillId="0" borderId="1" xfId="0" applyNumberFormat="1" applyFont="1" applyFill="1" applyAlignment="1">
      <alignment/>
    </xf>
    <xf numFmtId="5" fontId="5" fillId="0" borderId="1" xfId="0" applyNumberFormat="1" applyFont="1" applyFill="1" applyAlignment="1">
      <alignment/>
    </xf>
    <xf numFmtId="164" fontId="6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42" fontId="6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42" fontId="5" fillId="0" borderId="9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5" fontId="6" fillId="0" borderId="1" xfId="0" applyNumberFormat="1" applyFont="1" applyFill="1" applyBorder="1" applyAlignment="1">
      <alignment/>
    </xf>
    <xf numFmtId="42" fontId="6" fillId="0" borderId="1" xfId="0" applyNumberFormat="1" applyFont="1" applyFill="1" applyBorder="1" applyAlignment="1">
      <alignment/>
    </xf>
    <xf numFmtId="5" fontId="5" fillId="0" borderId="1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/>
    </xf>
    <xf numFmtId="0" fontId="6" fillId="0" borderId="15" xfId="0" applyNumberFormat="1" applyFont="1" applyFill="1" applyBorder="1" applyAlignment="1">
      <alignment horizontal="centerContinuous"/>
    </xf>
    <xf numFmtId="0" fontId="6" fillId="0" borderId="17" xfId="0" applyNumberFormat="1" applyFont="1" applyFill="1" applyBorder="1" applyAlignment="1">
      <alignment horizontal="centerContinuous"/>
    </xf>
    <xf numFmtId="0" fontId="6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Continuous"/>
    </xf>
    <xf numFmtId="0" fontId="8" fillId="0" borderId="1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164" fontId="5" fillId="0" borderId="1" xfId="0" applyNumberFormat="1" applyFont="1" applyFill="1" applyAlignment="1">
      <alignment/>
    </xf>
    <xf numFmtId="0" fontId="5" fillId="0" borderId="19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centerContinuous"/>
    </xf>
    <xf numFmtId="0" fontId="6" fillId="0" borderId="19" xfId="0" applyNumberFormat="1" applyFont="1" applyFill="1" applyBorder="1" applyAlignment="1">
      <alignment horizontal="centerContinuous"/>
    </xf>
    <xf numFmtId="0" fontId="6" fillId="0" borderId="21" xfId="0" applyNumberFormat="1" applyFont="1" applyFill="1" applyBorder="1" applyAlignment="1">
      <alignment horizontal="centerContinuous"/>
    </xf>
    <xf numFmtId="0" fontId="6" fillId="0" borderId="2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Continuous"/>
    </xf>
    <xf numFmtId="0" fontId="8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2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26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0" fontId="7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0" fontId="5" fillId="0" borderId="29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5" fontId="6" fillId="0" borderId="22" xfId="0" applyNumberFormat="1" applyFont="1" applyFill="1" applyBorder="1" applyAlignment="1">
      <alignment/>
    </xf>
    <xf numFmtId="5" fontId="6" fillId="0" borderId="12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showOutlineSymbols="0" workbookViewId="0" topLeftCell="A1">
      <pane xSplit="1" ySplit="9" topLeftCell="B6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95" sqref="K95"/>
    </sheetView>
  </sheetViews>
  <sheetFormatPr defaultColWidth="9.33203125" defaultRowHeight="9.75"/>
  <cols>
    <col min="1" max="1" width="33.83203125" style="83" customWidth="1"/>
    <col min="2" max="2" width="18.66015625" style="2" customWidth="1"/>
    <col min="3" max="3" width="15" style="2" customWidth="1"/>
    <col min="4" max="4" width="19" style="2" customWidth="1"/>
    <col min="5" max="5" width="13.83203125" style="2" customWidth="1"/>
    <col min="6" max="6" width="15" style="2" customWidth="1"/>
    <col min="7" max="7" width="27.66015625" style="2" customWidth="1"/>
    <col min="8" max="8" width="13.66015625" style="2" customWidth="1"/>
    <col min="9" max="9" width="18.83203125" style="2" customWidth="1"/>
    <col min="10" max="10" width="25.83203125" style="2" customWidth="1"/>
    <col min="11" max="11" width="20.66015625" style="2" customWidth="1"/>
    <col min="12" max="16384" width="15.83203125" style="2" customWidth="1"/>
  </cols>
  <sheetData>
    <row r="1" spans="1:2" ht="12.75" customHeight="1">
      <c r="A1" s="69" t="s">
        <v>71</v>
      </c>
      <c r="B1" s="20"/>
    </row>
    <row r="2" spans="1:2" ht="12.75" customHeight="1">
      <c r="A2" s="69" t="s">
        <v>87</v>
      </c>
      <c r="B2" s="20"/>
    </row>
    <row r="3" spans="1:11" ht="12.75" customHeight="1" thickBot="1">
      <c r="A3" s="70"/>
      <c r="B3" s="70"/>
      <c r="C3" s="8"/>
      <c r="D3" s="8"/>
      <c r="E3" s="8"/>
      <c r="F3" s="8"/>
      <c r="G3" s="8"/>
      <c r="H3" s="8"/>
      <c r="I3" s="8"/>
      <c r="J3" s="8"/>
      <c r="K3" s="8"/>
    </row>
    <row r="4" spans="1:16" s="62" customFormat="1" ht="12.75" customHeight="1" thickTop="1">
      <c r="A4" s="82"/>
      <c r="B4" s="64" t="s">
        <v>75</v>
      </c>
      <c r="C4" s="64"/>
      <c r="D4" s="63" t="s">
        <v>73</v>
      </c>
      <c r="E4" s="64"/>
      <c r="F4" s="65"/>
      <c r="G4" s="63" t="s">
        <v>74</v>
      </c>
      <c r="H4" s="64"/>
      <c r="I4" s="66" t="s">
        <v>89</v>
      </c>
      <c r="J4" s="63" t="s">
        <v>76</v>
      </c>
      <c r="K4" s="67"/>
      <c r="L4" s="68"/>
      <c r="M4" s="68"/>
      <c r="N4" s="68"/>
      <c r="O4" s="68"/>
      <c r="P4" s="68"/>
    </row>
    <row r="5" spans="2:16" ht="12.75" customHeight="1">
      <c r="B5" s="60"/>
      <c r="C5" s="7"/>
      <c r="E5" s="8"/>
      <c r="F5" s="9"/>
      <c r="H5" s="10"/>
      <c r="I5" s="11" t="s">
        <v>81</v>
      </c>
      <c r="J5" s="12"/>
      <c r="K5" s="6"/>
      <c r="L5" s="4"/>
      <c r="M5" s="4"/>
      <c r="N5" s="4"/>
      <c r="O5" s="4"/>
      <c r="P5" s="4"/>
    </row>
    <row r="6" spans="2:16" ht="12.75" customHeight="1">
      <c r="B6" s="71"/>
      <c r="C6" s="13"/>
      <c r="D6" s="11" t="s">
        <v>81</v>
      </c>
      <c r="E6" s="14"/>
      <c r="F6" s="15"/>
      <c r="G6" s="16"/>
      <c r="H6" s="17"/>
      <c r="I6" s="5" t="s">
        <v>82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83"/>
      <c r="B7" s="72"/>
      <c r="C7" s="21" t="s">
        <v>1</v>
      </c>
      <c r="D7" s="21" t="s">
        <v>82</v>
      </c>
      <c r="E7" s="22"/>
      <c r="F7" s="22"/>
      <c r="G7" s="21"/>
      <c r="H7" s="21" t="s">
        <v>1</v>
      </c>
      <c r="I7" s="21" t="s">
        <v>83</v>
      </c>
      <c r="J7" s="23"/>
      <c r="K7" s="23"/>
      <c r="L7" s="24"/>
      <c r="M7" s="24"/>
      <c r="N7" s="24"/>
      <c r="O7" s="24"/>
      <c r="P7" s="24"/>
    </row>
    <row r="8" spans="2:16" ht="12.75" customHeight="1">
      <c r="B8" s="72"/>
      <c r="C8" s="5" t="s">
        <v>2</v>
      </c>
      <c r="D8" s="5" t="s">
        <v>3</v>
      </c>
      <c r="E8" s="25"/>
      <c r="F8" s="25"/>
      <c r="G8" s="5" t="s">
        <v>4</v>
      </c>
      <c r="H8" s="5" t="s">
        <v>2</v>
      </c>
      <c r="I8" s="5" t="s">
        <v>79</v>
      </c>
      <c r="J8" s="21" t="s">
        <v>84</v>
      </c>
      <c r="K8" s="26" t="s">
        <v>5</v>
      </c>
      <c r="L8" s="4"/>
      <c r="M8" s="4"/>
      <c r="N8" s="4"/>
      <c r="O8" s="4"/>
      <c r="P8" s="4"/>
    </row>
    <row r="9" spans="1:16" s="97" customFormat="1" ht="12.75" customHeight="1">
      <c r="A9" s="93" t="s">
        <v>6</v>
      </c>
      <c r="B9" s="94" t="s">
        <v>7</v>
      </c>
      <c r="C9" s="29" t="s">
        <v>8</v>
      </c>
      <c r="D9" s="29" t="s">
        <v>9</v>
      </c>
      <c r="E9" s="29" t="s">
        <v>10</v>
      </c>
      <c r="F9" s="29" t="s">
        <v>11</v>
      </c>
      <c r="G9" s="29" t="s">
        <v>0</v>
      </c>
      <c r="H9" s="29" t="s">
        <v>8</v>
      </c>
      <c r="I9" s="95" t="s">
        <v>80</v>
      </c>
      <c r="J9" s="28" t="s">
        <v>12</v>
      </c>
      <c r="K9" s="29" t="s">
        <v>12</v>
      </c>
      <c r="L9" s="96"/>
      <c r="M9" s="96"/>
      <c r="N9" s="96"/>
      <c r="O9" s="96"/>
      <c r="P9" s="96"/>
    </row>
    <row r="10" spans="1:16" s="20" customFormat="1" ht="12.75" customHeight="1">
      <c r="A10" s="83"/>
      <c r="B10" s="8"/>
      <c r="C10" s="22"/>
      <c r="D10" s="22"/>
      <c r="E10" s="22"/>
      <c r="F10" s="22"/>
      <c r="G10" s="22"/>
      <c r="H10" s="22"/>
      <c r="I10" s="22"/>
      <c r="J10" s="47"/>
      <c r="K10" s="59"/>
      <c r="L10" s="24"/>
      <c r="M10" s="24"/>
      <c r="N10" s="24"/>
      <c r="O10" s="24"/>
      <c r="P10" s="24"/>
    </row>
    <row r="11" spans="1:11" s="20" customFormat="1" ht="33.75" customHeight="1">
      <c r="A11" s="84" t="s">
        <v>13</v>
      </c>
      <c r="B11" s="8"/>
      <c r="C11" s="25"/>
      <c r="D11" s="25"/>
      <c r="E11" s="25"/>
      <c r="F11" s="25"/>
      <c r="G11" s="25"/>
      <c r="H11" s="25"/>
      <c r="I11" s="25"/>
      <c r="J11" s="25"/>
      <c r="K11" s="23"/>
    </row>
    <row r="12" spans="1:11" s="20" customFormat="1" ht="12.75" customHeight="1">
      <c r="A12" s="85"/>
      <c r="B12" s="8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2.75" customHeight="1">
      <c r="A13" s="83" t="s">
        <v>14</v>
      </c>
      <c r="B13" s="74">
        <v>7266984</v>
      </c>
      <c r="C13" s="40">
        <v>0</v>
      </c>
      <c r="D13" s="40">
        <v>824812</v>
      </c>
      <c r="E13" s="40">
        <v>0</v>
      </c>
      <c r="F13" s="40">
        <v>96600</v>
      </c>
      <c r="G13" s="40">
        <v>40076.69</v>
      </c>
      <c r="H13" s="40">
        <v>6000</v>
      </c>
      <c r="I13" s="40">
        <v>141687</v>
      </c>
      <c r="J13" s="40">
        <v>6948467</v>
      </c>
      <c r="K13" s="46">
        <v>7459386</v>
      </c>
    </row>
    <row r="14" spans="1:11" ht="12.75" customHeight="1">
      <c r="A14" s="83" t="s">
        <v>15</v>
      </c>
      <c r="B14" s="74">
        <v>15247996.600000001</v>
      </c>
      <c r="C14" s="47">
        <v>0</v>
      </c>
      <c r="D14" s="40">
        <v>2398009</v>
      </c>
      <c r="E14" s="48">
        <v>0</v>
      </c>
      <c r="F14" s="49">
        <v>501251</v>
      </c>
      <c r="G14" s="49">
        <v>275582</v>
      </c>
      <c r="H14" s="48">
        <v>0</v>
      </c>
      <c r="I14" s="49">
        <v>651688.61</v>
      </c>
      <c r="J14" s="49">
        <v>9580634</v>
      </c>
      <c r="K14" s="43">
        <v>18786971</v>
      </c>
    </row>
    <row r="15" spans="1:11" ht="12.75" customHeight="1">
      <c r="A15" s="83" t="s">
        <v>16</v>
      </c>
      <c r="B15" s="74">
        <v>21427028</v>
      </c>
      <c r="C15" s="40">
        <v>0</v>
      </c>
      <c r="D15" s="40">
        <v>4350095</v>
      </c>
      <c r="E15" s="40">
        <v>0</v>
      </c>
      <c r="F15" s="40">
        <v>583582</v>
      </c>
      <c r="G15" s="40">
        <v>496646</v>
      </c>
      <c r="H15" s="40">
        <v>6000</v>
      </c>
      <c r="I15" s="40">
        <v>1180766</v>
      </c>
      <c r="J15" s="40">
        <v>16170887</v>
      </c>
      <c r="K15" s="43">
        <v>29038117</v>
      </c>
    </row>
    <row r="16" spans="1:11" ht="12.75" customHeight="1">
      <c r="A16" s="83" t="s">
        <v>77</v>
      </c>
      <c r="B16" s="74">
        <v>80389821</v>
      </c>
      <c r="C16" s="40">
        <v>141122</v>
      </c>
      <c r="D16" s="40">
        <v>22128680</v>
      </c>
      <c r="E16" s="40">
        <v>7500</v>
      </c>
      <c r="F16" s="40">
        <v>7383432</v>
      </c>
      <c r="G16" s="40">
        <v>3786653</v>
      </c>
      <c r="H16" s="40">
        <v>39000</v>
      </c>
      <c r="I16" s="40">
        <v>8867367</v>
      </c>
      <c r="J16" s="40">
        <v>55377293</v>
      </c>
      <c r="K16" s="46">
        <v>122563453</v>
      </c>
    </row>
    <row r="17" spans="1:11" ht="12.75" customHeight="1">
      <c r="A17" s="83" t="s">
        <v>17</v>
      </c>
      <c r="B17" s="74">
        <v>21166488</v>
      </c>
      <c r="C17" s="40">
        <v>0</v>
      </c>
      <c r="D17" s="40">
        <v>4273992</v>
      </c>
      <c r="E17" s="40">
        <v>0</v>
      </c>
      <c r="F17" s="40">
        <v>961000</v>
      </c>
      <c r="G17" s="40">
        <v>2004080</v>
      </c>
      <c r="H17" s="40">
        <v>0</v>
      </c>
      <c r="I17" s="40">
        <v>1457438</v>
      </c>
      <c r="J17" s="40">
        <v>12691545</v>
      </c>
      <c r="K17" s="46">
        <v>29862999</v>
      </c>
    </row>
    <row r="18" spans="1:11" ht="12.75" customHeight="1">
      <c r="A18" s="83" t="s">
        <v>18</v>
      </c>
      <c r="B18" s="74">
        <v>26993908</v>
      </c>
      <c r="C18" s="40">
        <v>234021</v>
      </c>
      <c r="D18" s="40">
        <v>10645023</v>
      </c>
      <c r="E18" s="40">
        <v>36050</v>
      </c>
      <c r="F18" s="40">
        <v>1938769</v>
      </c>
      <c r="G18" s="40">
        <v>858208</v>
      </c>
      <c r="H18" s="40">
        <v>18000</v>
      </c>
      <c r="I18" s="40">
        <v>5674025</v>
      </c>
      <c r="J18" s="40">
        <v>16122992</v>
      </c>
      <c r="K18" s="46">
        <v>46398004</v>
      </c>
    </row>
    <row r="19" spans="1:11" ht="12.75" customHeight="1">
      <c r="A19" s="83" t="s">
        <v>19</v>
      </c>
      <c r="B19" s="74">
        <v>37229145</v>
      </c>
      <c r="C19" s="40">
        <v>0</v>
      </c>
      <c r="D19" s="40">
        <v>10312148</v>
      </c>
      <c r="E19" s="40">
        <v>0</v>
      </c>
      <c r="F19" s="40">
        <v>834294</v>
      </c>
      <c r="G19" s="40">
        <v>1236225</v>
      </c>
      <c r="H19" s="40">
        <v>22500</v>
      </c>
      <c r="I19" s="40">
        <v>4516749</v>
      </c>
      <c r="J19" s="40">
        <v>21914812</v>
      </c>
      <c r="K19" s="46">
        <v>54128574</v>
      </c>
    </row>
    <row r="20" spans="1:11" ht="12.75" customHeight="1">
      <c r="A20" s="83" t="s">
        <v>20</v>
      </c>
      <c r="B20" s="74">
        <v>15755486</v>
      </c>
      <c r="C20" s="40">
        <v>123179</v>
      </c>
      <c r="D20" s="40">
        <v>19839117</v>
      </c>
      <c r="E20" s="40">
        <v>321188</v>
      </c>
      <c r="F20" s="40">
        <v>1848260</v>
      </c>
      <c r="G20" s="40">
        <v>3186101</v>
      </c>
      <c r="H20" s="40">
        <v>0</v>
      </c>
      <c r="I20" s="40">
        <v>3645229</v>
      </c>
      <c r="J20" s="40">
        <v>10107709</v>
      </c>
      <c r="K20" s="46">
        <v>44595381</v>
      </c>
    </row>
    <row r="21" spans="1:11" ht="12.75" customHeight="1">
      <c r="A21" s="83" t="s">
        <v>86</v>
      </c>
      <c r="B21" s="74">
        <v>51600168</v>
      </c>
      <c r="C21" s="40">
        <v>276695</v>
      </c>
      <c r="D21" s="40">
        <v>10814368</v>
      </c>
      <c r="E21" s="40">
        <v>0</v>
      </c>
      <c r="F21" s="40">
        <v>3041599</v>
      </c>
      <c r="G21" s="40">
        <v>2222374</v>
      </c>
      <c r="H21" s="40">
        <v>26500</v>
      </c>
      <c r="I21" s="40">
        <v>4916804</v>
      </c>
      <c r="J21" s="40">
        <v>25836653</v>
      </c>
      <c r="K21" s="46">
        <v>68437406</v>
      </c>
    </row>
    <row r="22" spans="1:11" ht="12.75" customHeight="1">
      <c r="A22" s="83" t="s">
        <v>21</v>
      </c>
      <c r="B22" s="74">
        <v>139352103.73</v>
      </c>
      <c r="C22" s="40">
        <v>1402669</v>
      </c>
      <c r="D22" s="40">
        <v>74359190.53</v>
      </c>
      <c r="E22" s="40">
        <v>2668657</v>
      </c>
      <c r="F22" s="40">
        <v>33196886.12</v>
      </c>
      <c r="G22" s="40">
        <v>8731053.04</v>
      </c>
      <c r="H22" s="40">
        <v>47000</v>
      </c>
      <c r="I22" s="40">
        <v>21989655.6</v>
      </c>
      <c r="J22" s="40">
        <v>76082439.89</v>
      </c>
      <c r="K22" s="46">
        <v>280297546.02000004</v>
      </c>
    </row>
    <row r="23" spans="1:11" ht="12.75" customHeight="1">
      <c r="A23" s="83" t="s">
        <v>22</v>
      </c>
      <c r="B23" s="74">
        <v>100516169.25213486</v>
      </c>
      <c r="C23" s="40">
        <v>493813.30553371727</v>
      </c>
      <c r="D23" s="40">
        <v>27840405.299999997</v>
      </c>
      <c r="E23" s="40">
        <v>754740</v>
      </c>
      <c r="F23" s="40">
        <v>2029731.66</v>
      </c>
      <c r="G23" s="40">
        <v>2037366.84</v>
      </c>
      <c r="H23" s="40">
        <v>9000</v>
      </c>
      <c r="I23" s="40">
        <v>15760434.85</v>
      </c>
      <c r="J23" s="40">
        <v>51817903</v>
      </c>
      <c r="K23" s="46">
        <v>148938847.9021349</v>
      </c>
    </row>
    <row r="24" spans="1:11" ht="12.75" customHeight="1">
      <c r="A24" s="83" t="s">
        <v>23</v>
      </c>
      <c r="B24" s="74">
        <v>20011852</v>
      </c>
      <c r="C24" s="40">
        <v>0</v>
      </c>
      <c r="D24" s="40">
        <v>17741832</v>
      </c>
      <c r="E24" s="40">
        <v>944935</v>
      </c>
      <c r="F24" s="40">
        <v>11314019</v>
      </c>
      <c r="G24" s="40">
        <v>2691745</v>
      </c>
      <c r="H24" s="40">
        <v>0</v>
      </c>
      <c r="I24" s="40">
        <v>7762196</v>
      </c>
      <c r="J24" s="40">
        <v>12382296</v>
      </c>
      <c r="K24" s="46">
        <v>60466579</v>
      </c>
    </row>
    <row r="25" spans="1:11" ht="12.75" customHeight="1">
      <c r="A25" s="83" t="s">
        <v>24</v>
      </c>
      <c r="B25" s="74">
        <v>68663359</v>
      </c>
      <c r="C25" s="40">
        <v>0</v>
      </c>
      <c r="D25" s="40">
        <v>13356869</v>
      </c>
      <c r="E25" s="40">
        <v>0</v>
      </c>
      <c r="F25" s="40">
        <v>483125</v>
      </c>
      <c r="G25" s="40">
        <v>2329492</v>
      </c>
      <c r="H25" s="40">
        <v>9439</v>
      </c>
      <c r="I25" s="40">
        <v>13169857</v>
      </c>
      <c r="J25" s="40">
        <v>39723180</v>
      </c>
      <c r="K25" s="46">
        <v>98002702</v>
      </c>
    </row>
    <row r="26" spans="1:11" ht="12.75" customHeight="1">
      <c r="A26" s="85" t="s">
        <v>25</v>
      </c>
      <c r="B26" s="74">
        <f>SUM(B13:B25)</f>
        <v>605620508.582135</v>
      </c>
      <c r="C26" s="40">
        <f aca="true" t="shared" si="0" ref="C26:K26">SUM(C13:C25)</f>
        <v>2671499.3055337174</v>
      </c>
      <c r="D26" s="40">
        <f t="shared" si="0"/>
        <v>218884540.82999998</v>
      </c>
      <c r="E26" s="40">
        <f t="shared" si="0"/>
        <v>4733070</v>
      </c>
      <c r="F26" s="40">
        <f t="shared" si="0"/>
        <v>64212548.78</v>
      </c>
      <c r="G26" s="40">
        <f t="shared" si="0"/>
        <v>29895602.569999997</v>
      </c>
      <c r="H26" s="40">
        <f t="shared" si="0"/>
        <v>183439</v>
      </c>
      <c r="I26" s="40">
        <f t="shared" si="0"/>
        <v>89733897.06</v>
      </c>
      <c r="J26" s="40">
        <f t="shared" si="0"/>
        <v>354756810.89</v>
      </c>
      <c r="K26" s="40">
        <f t="shared" si="0"/>
        <v>1008975965.9221349</v>
      </c>
    </row>
    <row r="27" spans="2:11" ht="12.75" customHeight="1">
      <c r="B27" s="74"/>
      <c r="C27" s="35"/>
      <c r="D27" s="35"/>
      <c r="E27" s="35"/>
      <c r="F27" s="35"/>
      <c r="G27" s="35"/>
      <c r="H27" s="35"/>
      <c r="I27" s="35"/>
      <c r="J27" s="35"/>
      <c r="K27" s="44"/>
    </row>
    <row r="28" spans="1:11" ht="34.5" customHeight="1">
      <c r="A28" s="84" t="s">
        <v>26</v>
      </c>
      <c r="B28" s="74"/>
      <c r="C28" s="35"/>
      <c r="D28" s="35"/>
      <c r="E28" s="35"/>
      <c r="F28" s="35"/>
      <c r="G28" s="35"/>
      <c r="H28" s="35"/>
      <c r="I28" s="35"/>
      <c r="J28" s="35"/>
      <c r="K28" s="44"/>
    </row>
    <row r="29" spans="1:11" ht="12.75" customHeight="1">
      <c r="A29" s="85"/>
      <c r="B29" s="74"/>
      <c r="C29" s="50"/>
      <c r="D29" s="50"/>
      <c r="E29" s="50"/>
      <c r="F29" s="50"/>
      <c r="G29" s="50"/>
      <c r="H29" s="50"/>
      <c r="I29" s="50"/>
      <c r="J29" s="50"/>
      <c r="K29" s="44"/>
    </row>
    <row r="30" spans="1:11" ht="12.75" customHeight="1">
      <c r="A30" s="83" t="s">
        <v>27</v>
      </c>
      <c r="B30" s="74">
        <v>6012128</v>
      </c>
      <c r="C30" s="40">
        <v>70332</v>
      </c>
      <c r="D30" s="40">
        <v>502254</v>
      </c>
      <c r="E30" s="40">
        <v>0</v>
      </c>
      <c r="F30" s="40">
        <v>166866</v>
      </c>
      <c r="G30" s="40">
        <v>626178</v>
      </c>
      <c r="H30" s="40">
        <v>0</v>
      </c>
      <c r="I30" s="40">
        <v>68819</v>
      </c>
      <c r="J30" s="40">
        <v>4789024</v>
      </c>
      <c r="K30" s="46">
        <v>7376245</v>
      </c>
    </row>
    <row r="31" spans="1:11" ht="12.75" customHeight="1">
      <c r="A31" s="83" t="s">
        <v>28</v>
      </c>
      <c r="B31" s="74">
        <v>4744443</v>
      </c>
      <c r="C31" s="40">
        <v>0</v>
      </c>
      <c r="D31" s="40">
        <v>196498</v>
      </c>
      <c r="E31" s="40">
        <v>0</v>
      </c>
      <c r="F31" s="40">
        <v>58508</v>
      </c>
      <c r="G31" s="40">
        <v>883218</v>
      </c>
      <c r="H31" s="40">
        <v>0</v>
      </c>
      <c r="I31" s="40">
        <v>172511</v>
      </c>
      <c r="J31" s="40">
        <v>3416558</v>
      </c>
      <c r="K31" s="46">
        <v>6340971</v>
      </c>
    </row>
    <row r="32" spans="1:11" ht="12.75" customHeight="1">
      <c r="A32" s="83" t="s">
        <v>29</v>
      </c>
      <c r="B32" s="74">
        <v>5615899</v>
      </c>
      <c r="C32" s="40">
        <v>0</v>
      </c>
      <c r="D32" s="40">
        <v>752275</v>
      </c>
      <c r="E32" s="40">
        <v>0</v>
      </c>
      <c r="F32" s="40">
        <v>171804</v>
      </c>
      <c r="G32" s="40">
        <v>1077385</v>
      </c>
      <c r="H32" s="40">
        <v>0</v>
      </c>
      <c r="I32" s="40">
        <v>234178</v>
      </c>
      <c r="J32" s="40">
        <v>4311040</v>
      </c>
      <c r="K32" s="46">
        <v>7851541</v>
      </c>
    </row>
    <row r="33" spans="1:11" ht="12.75" customHeight="1">
      <c r="A33" s="83" t="s">
        <v>30</v>
      </c>
      <c r="B33" s="74">
        <v>3162447</v>
      </c>
      <c r="C33" s="40">
        <v>28299</v>
      </c>
      <c r="D33" s="40">
        <v>133235</v>
      </c>
      <c r="E33" s="40">
        <v>0</v>
      </c>
      <c r="F33" s="40">
        <v>0</v>
      </c>
      <c r="G33" s="40">
        <v>1471932</v>
      </c>
      <c r="H33" s="40">
        <v>0</v>
      </c>
      <c r="I33" s="40">
        <v>163074</v>
      </c>
      <c r="J33" s="40">
        <v>1894880</v>
      </c>
      <c r="K33" s="46">
        <v>4930688</v>
      </c>
    </row>
    <row r="34" spans="1:11" ht="12.75" customHeight="1">
      <c r="A34" s="80" t="s">
        <v>90</v>
      </c>
      <c r="B34" s="74">
        <v>20323673.91</v>
      </c>
      <c r="C34" s="40">
        <v>0</v>
      </c>
      <c r="D34" s="40">
        <v>1468019.75</v>
      </c>
      <c r="E34" s="40">
        <v>0</v>
      </c>
      <c r="F34" s="40">
        <v>298994.06</v>
      </c>
      <c r="G34" s="40">
        <v>3788821.16</v>
      </c>
      <c r="H34" s="40">
        <v>0</v>
      </c>
      <c r="I34" s="40">
        <v>906625.6</v>
      </c>
      <c r="J34" s="40">
        <v>16799095.71</v>
      </c>
      <c r="K34" s="46">
        <v>26786134.48</v>
      </c>
    </row>
    <row r="35" spans="1:11" ht="12.75" customHeight="1">
      <c r="A35" s="83" t="s">
        <v>31</v>
      </c>
      <c r="B35" s="74">
        <v>6579439.72</v>
      </c>
      <c r="C35" s="40">
        <v>0</v>
      </c>
      <c r="D35" s="40">
        <v>620663.87</v>
      </c>
      <c r="E35" s="40">
        <v>0</v>
      </c>
      <c r="F35" s="40">
        <v>0</v>
      </c>
      <c r="G35" s="40">
        <v>1069235.39</v>
      </c>
      <c r="H35" s="40">
        <v>0</v>
      </c>
      <c r="I35" s="40">
        <v>181418.87</v>
      </c>
      <c r="J35" s="40">
        <v>5263679</v>
      </c>
      <c r="K35" s="46">
        <v>8450758</v>
      </c>
    </row>
    <row r="36" spans="1:11" ht="12.75" customHeight="1">
      <c r="A36" s="83" t="s">
        <v>32</v>
      </c>
      <c r="B36" s="74">
        <v>6368890.96</v>
      </c>
      <c r="C36" s="40">
        <v>0</v>
      </c>
      <c r="D36" s="40">
        <v>279364.2</v>
      </c>
      <c r="E36" s="40">
        <v>0</v>
      </c>
      <c r="F36" s="40">
        <v>0</v>
      </c>
      <c r="G36" s="40">
        <v>1200891.86</v>
      </c>
      <c r="H36" s="40">
        <v>0</v>
      </c>
      <c r="I36" s="40">
        <v>335133</v>
      </c>
      <c r="J36" s="40">
        <v>4720298.35</v>
      </c>
      <c r="K36" s="46">
        <v>8184280.0200000005</v>
      </c>
    </row>
    <row r="37" spans="1:11" ht="12.75" customHeight="1">
      <c r="A37" s="80" t="s">
        <v>78</v>
      </c>
      <c r="B37" s="74">
        <v>3855696</v>
      </c>
      <c r="C37" s="40">
        <v>0</v>
      </c>
      <c r="D37" s="40">
        <v>463654</v>
      </c>
      <c r="E37" s="40">
        <v>0</v>
      </c>
      <c r="F37" s="40">
        <v>149591</v>
      </c>
      <c r="G37" s="40">
        <v>810908</v>
      </c>
      <c r="H37" s="40">
        <v>1000</v>
      </c>
      <c r="I37" s="40">
        <v>234576</v>
      </c>
      <c r="J37" s="40">
        <v>3368767</v>
      </c>
      <c r="K37" s="46">
        <v>5514425</v>
      </c>
    </row>
    <row r="38" spans="1:11" ht="12.75" customHeight="1">
      <c r="A38" s="83" t="s">
        <v>33</v>
      </c>
      <c r="B38" s="74">
        <v>4029931.97</v>
      </c>
      <c r="C38" s="40">
        <v>4835.65</v>
      </c>
      <c r="D38" s="40">
        <v>212172.47</v>
      </c>
      <c r="E38" s="40">
        <v>0</v>
      </c>
      <c r="F38" s="40">
        <v>29977.53</v>
      </c>
      <c r="G38" s="40">
        <v>553588.53</v>
      </c>
      <c r="H38" s="40">
        <v>0</v>
      </c>
      <c r="I38" s="40">
        <v>69921.72</v>
      </c>
      <c r="J38" s="40">
        <v>3054927.53</v>
      </c>
      <c r="K38" s="46">
        <v>4895592.22</v>
      </c>
    </row>
    <row r="39" spans="1:11" ht="12.75" customHeight="1">
      <c r="A39" s="83" t="s">
        <v>34</v>
      </c>
      <c r="B39" s="74">
        <v>19627647</v>
      </c>
      <c r="C39" s="40">
        <v>0</v>
      </c>
      <c r="D39" s="40">
        <v>599566</v>
      </c>
      <c r="E39" s="40">
        <v>0</v>
      </c>
      <c r="F39" s="40">
        <v>0</v>
      </c>
      <c r="G39" s="40">
        <v>4080855</v>
      </c>
      <c r="H39" s="40">
        <v>0</v>
      </c>
      <c r="I39" s="40">
        <v>242902</v>
      </c>
      <c r="J39" s="40">
        <v>19703786</v>
      </c>
      <c r="K39" s="46">
        <v>24550970</v>
      </c>
    </row>
    <row r="40" spans="1:11" ht="12.75" customHeight="1">
      <c r="A40" s="83" t="s">
        <v>36</v>
      </c>
      <c r="B40" s="74">
        <v>5466898</v>
      </c>
      <c r="C40" s="40">
        <v>32208</v>
      </c>
      <c r="D40" s="40">
        <v>280920</v>
      </c>
      <c r="E40" s="40">
        <v>0</v>
      </c>
      <c r="F40" s="40">
        <v>0</v>
      </c>
      <c r="G40" s="40">
        <v>1205330</v>
      </c>
      <c r="H40" s="40">
        <v>0</v>
      </c>
      <c r="I40" s="40">
        <v>162650</v>
      </c>
      <c r="J40" s="40">
        <v>3889050</v>
      </c>
      <c r="K40" s="46">
        <v>7115798</v>
      </c>
    </row>
    <row r="41" spans="1:11" ht="12.75" customHeight="1">
      <c r="A41" s="80" t="s">
        <v>85</v>
      </c>
      <c r="B41" s="74">
        <v>27718854</v>
      </c>
      <c r="C41" s="40">
        <v>385971</v>
      </c>
      <c r="D41" s="40">
        <v>1396555</v>
      </c>
      <c r="E41" s="40">
        <v>0</v>
      </c>
      <c r="F41" s="40">
        <v>570984</v>
      </c>
      <c r="G41" s="40">
        <v>2169779</v>
      </c>
      <c r="H41" s="40">
        <v>3000</v>
      </c>
      <c r="I41" s="40">
        <v>96718</v>
      </c>
      <c r="J41" s="40">
        <v>23819762</v>
      </c>
      <c r="K41" s="46">
        <v>31138956</v>
      </c>
    </row>
    <row r="42" spans="1:11" ht="12.75" customHeight="1">
      <c r="A42" s="83" t="s">
        <v>35</v>
      </c>
      <c r="B42" s="74">
        <v>7304943</v>
      </c>
      <c r="C42" s="40">
        <v>0</v>
      </c>
      <c r="D42" s="40">
        <v>368556</v>
      </c>
      <c r="E42" s="40">
        <v>0</v>
      </c>
      <c r="F42" s="40">
        <v>31262</v>
      </c>
      <c r="G42" s="40">
        <v>977953</v>
      </c>
      <c r="H42" s="40">
        <v>0</v>
      </c>
      <c r="I42" s="40">
        <v>267251</v>
      </c>
      <c r="J42" s="40">
        <v>7062739</v>
      </c>
      <c r="K42" s="46">
        <v>8949964</v>
      </c>
    </row>
    <row r="43" spans="1:11" ht="12.75" customHeight="1">
      <c r="A43" s="83" t="s">
        <v>37</v>
      </c>
      <c r="B43" s="74">
        <v>5994276</v>
      </c>
      <c r="C43" s="40">
        <v>0</v>
      </c>
      <c r="D43" s="40">
        <v>538546</v>
      </c>
      <c r="E43" s="40">
        <v>0</v>
      </c>
      <c r="F43" s="40">
        <v>0</v>
      </c>
      <c r="G43" s="40">
        <v>503112</v>
      </c>
      <c r="H43" s="40">
        <v>0</v>
      </c>
      <c r="I43" s="40">
        <v>253414</v>
      </c>
      <c r="J43" s="40">
        <v>5084546</v>
      </c>
      <c r="K43" s="46">
        <v>7289348</v>
      </c>
    </row>
    <row r="44" spans="1:11" ht="12.75" customHeight="1">
      <c r="A44" s="80" t="s">
        <v>25</v>
      </c>
      <c r="B44" s="74">
        <f>SUM(B30:B43)</f>
        <v>126805167.56</v>
      </c>
      <c r="C44" s="40">
        <f aca="true" t="shared" si="1" ref="C44:K44">SUM(C30:C43)</f>
        <v>521645.65</v>
      </c>
      <c r="D44" s="40">
        <f t="shared" si="1"/>
        <v>7812279.29</v>
      </c>
      <c r="E44" s="40">
        <f t="shared" si="1"/>
        <v>0</v>
      </c>
      <c r="F44" s="40">
        <f t="shared" si="1"/>
        <v>1477986.59</v>
      </c>
      <c r="G44" s="40">
        <f t="shared" si="1"/>
        <v>20419186.939999998</v>
      </c>
      <c r="H44" s="40">
        <f t="shared" si="1"/>
        <v>4000</v>
      </c>
      <c r="I44" s="40">
        <f t="shared" si="1"/>
        <v>3389192.1900000004</v>
      </c>
      <c r="J44" s="40">
        <f t="shared" si="1"/>
        <v>107178152.59</v>
      </c>
      <c r="K44" s="40">
        <f t="shared" si="1"/>
        <v>159375670.72</v>
      </c>
    </row>
    <row r="45" spans="1:11" ht="12.75" customHeight="1">
      <c r="A45" s="80"/>
      <c r="B45" s="74"/>
      <c r="C45" s="34"/>
      <c r="D45" s="34"/>
      <c r="E45" s="35"/>
      <c r="F45" s="34"/>
      <c r="G45" s="34"/>
      <c r="H45" s="34"/>
      <c r="I45" s="34"/>
      <c r="J45" s="34"/>
      <c r="K45" s="37"/>
    </row>
    <row r="46" spans="1:11" ht="12.75" customHeight="1" thickBot="1">
      <c r="A46" s="86" t="s">
        <v>38</v>
      </c>
      <c r="B46" s="75">
        <f>SUM(B44,B26)</f>
        <v>732425676.1421349</v>
      </c>
      <c r="C46" s="38">
        <f aca="true" t="shared" si="2" ref="C46:K46">SUM(C44,C26)</f>
        <v>3193144.9555337173</v>
      </c>
      <c r="D46" s="38">
        <f t="shared" si="2"/>
        <v>226696820.11999997</v>
      </c>
      <c r="E46" s="38">
        <f t="shared" si="2"/>
        <v>4733070</v>
      </c>
      <c r="F46" s="38">
        <f t="shared" si="2"/>
        <v>65690535.370000005</v>
      </c>
      <c r="G46" s="38">
        <f t="shared" si="2"/>
        <v>50314789.50999999</v>
      </c>
      <c r="H46" s="38">
        <f t="shared" si="2"/>
        <v>187439</v>
      </c>
      <c r="I46" s="38">
        <f t="shared" si="2"/>
        <v>93123089.25</v>
      </c>
      <c r="J46" s="38">
        <f t="shared" si="2"/>
        <v>461934963.48</v>
      </c>
      <c r="K46" s="38">
        <f t="shared" si="2"/>
        <v>1168351636.642135</v>
      </c>
    </row>
    <row r="47" spans="1:11" ht="12.75" customHeight="1" thickTop="1">
      <c r="A47" s="90" t="s">
        <v>39</v>
      </c>
      <c r="B47" s="91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.75" customHeight="1">
      <c r="A48" s="69" t="s">
        <v>40</v>
      </c>
      <c r="B48" s="92"/>
      <c r="D48" s="39"/>
      <c r="E48" s="39"/>
      <c r="F48" s="39"/>
      <c r="I48" s="39"/>
      <c r="J48" s="39"/>
      <c r="K48" s="39"/>
    </row>
    <row r="49" spans="1:11" ht="12.75" customHeight="1">
      <c r="A49" s="69"/>
      <c r="B49" s="92"/>
      <c r="D49" s="39"/>
      <c r="E49" s="39"/>
      <c r="F49" s="39"/>
      <c r="I49" s="39"/>
      <c r="J49" s="39"/>
      <c r="K49" s="39"/>
    </row>
    <row r="50" spans="1:2" ht="12.75" customHeight="1">
      <c r="A50" s="69" t="s">
        <v>72</v>
      </c>
      <c r="B50" s="20"/>
    </row>
    <row r="51" spans="1:16" ht="12.75" customHeight="1">
      <c r="A51" s="69" t="s">
        <v>88</v>
      </c>
      <c r="B51" s="20"/>
      <c r="L51" s="4"/>
      <c r="M51" s="4"/>
      <c r="N51" s="4"/>
      <c r="O51" s="4"/>
      <c r="P51" s="4"/>
    </row>
    <row r="52" spans="1:16" ht="12.75" customHeight="1">
      <c r="A52" s="60"/>
      <c r="B52" s="60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52" customFormat="1" ht="12.75" customHeight="1">
      <c r="A53" s="87"/>
      <c r="B53" s="54" t="s">
        <v>75</v>
      </c>
      <c r="C53" s="54"/>
      <c r="D53" s="53" t="s">
        <v>73</v>
      </c>
      <c r="E53" s="54"/>
      <c r="F53" s="55"/>
      <c r="G53" s="53" t="s">
        <v>74</v>
      </c>
      <c r="H53" s="54"/>
      <c r="I53" s="56" t="s">
        <v>89</v>
      </c>
      <c r="J53" s="53" t="s">
        <v>76</v>
      </c>
      <c r="K53" s="57"/>
      <c r="L53" s="58"/>
      <c r="M53" s="58"/>
      <c r="N53" s="58"/>
      <c r="O53" s="58"/>
      <c r="P53" s="58"/>
    </row>
    <row r="54" spans="2:16" ht="12.75" customHeight="1">
      <c r="B54" s="60"/>
      <c r="C54" s="7"/>
      <c r="E54" s="8"/>
      <c r="F54" s="9"/>
      <c r="H54" s="10"/>
      <c r="I54" s="11" t="s">
        <v>81</v>
      </c>
      <c r="J54" s="12"/>
      <c r="K54" s="6"/>
      <c r="L54" s="4"/>
      <c r="M54" s="4"/>
      <c r="N54" s="4"/>
      <c r="O54" s="4"/>
      <c r="P54" s="4"/>
    </row>
    <row r="55" spans="2:16" ht="12.75" customHeight="1">
      <c r="B55" s="71"/>
      <c r="C55" s="13"/>
      <c r="D55" s="11" t="s">
        <v>81</v>
      </c>
      <c r="E55" s="14"/>
      <c r="F55" s="15"/>
      <c r="G55" s="16"/>
      <c r="H55" s="17"/>
      <c r="I55" s="5" t="s">
        <v>82</v>
      </c>
      <c r="J55" s="18"/>
      <c r="K55" s="19"/>
      <c r="L55" s="4"/>
      <c r="M55" s="4"/>
      <c r="N55" s="4"/>
      <c r="O55" s="4"/>
      <c r="P55" s="4"/>
    </row>
    <row r="56" spans="2:16" ht="12.75" customHeight="1">
      <c r="B56" s="72"/>
      <c r="C56" s="21" t="s">
        <v>1</v>
      </c>
      <c r="D56" s="5" t="s">
        <v>82</v>
      </c>
      <c r="E56" s="25"/>
      <c r="F56" s="25"/>
      <c r="G56" s="5"/>
      <c r="H56" s="21" t="s">
        <v>1</v>
      </c>
      <c r="I56" s="5" t="s">
        <v>83</v>
      </c>
      <c r="J56" s="23"/>
      <c r="K56" s="23"/>
      <c r="L56" s="4"/>
      <c r="M56" s="4"/>
      <c r="N56" s="4"/>
      <c r="O56" s="4"/>
      <c r="P56" s="4"/>
    </row>
    <row r="57" spans="2:16" ht="12.75" customHeight="1">
      <c r="B57" s="72"/>
      <c r="C57" s="5" t="s">
        <v>2</v>
      </c>
      <c r="D57" s="5" t="s">
        <v>3</v>
      </c>
      <c r="E57" s="25"/>
      <c r="F57" s="25"/>
      <c r="G57" s="5" t="s">
        <v>4</v>
      </c>
      <c r="H57" s="5" t="s">
        <v>2</v>
      </c>
      <c r="I57" s="5" t="s">
        <v>79</v>
      </c>
      <c r="J57" s="21" t="s">
        <v>84</v>
      </c>
      <c r="K57" s="26" t="s">
        <v>5</v>
      </c>
      <c r="L57" s="4"/>
      <c r="M57" s="4"/>
      <c r="N57" s="4"/>
      <c r="O57" s="4"/>
      <c r="P57" s="4"/>
    </row>
    <row r="58" spans="1:16" ht="12.75" customHeight="1">
      <c r="A58" s="83" t="s">
        <v>6</v>
      </c>
      <c r="B58" s="73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7" t="s">
        <v>80</v>
      </c>
      <c r="J58" s="28" t="s">
        <v>12</v>
      </c>
      <c r="K58" s="29" t="s">
        <v>12</v>
      </c>
      <c r="L58" s="4"/>
      <c r="M58" s="4"/>
      <c r="N58" s="4"/>
      <c r="O58" s="4"/>
      <c r="P58" s="4"/>
    </row>
    <row r="59" spans="1:16" ht="12.75" customHeight="1">
      <c r="A59" s="88"/>
      <c r="B59" s="76"/>
      <c r="C59" s="30"/>
      <c r="D59" s="30"/>
      <c r="E59" s="30"/>
      <c r="F59" s="30"/>
      <c r="G59" s="30"/>
      <c r="H59" s="30"/>
      <c r="I59" s="30"/>
      <c r="J59" s="31"/>
      <c r="K59" s="32"/>
      <c r="L59" s="4"/>
      <c r="M59" s="4"/>
      <c r="N59" s="4"/>
      <c r="O59" s="4"/>
      <c r="P59" s="4"/>
    </row>
    <row r="60" spans="1:16" ht="55.5" customHeight="1">
      <c r="A60" s="84" t="s">
        <v>41</v>
      </c>
      <c r="B60" s="77"/>
      <c r="C60" s="25"/>
      <c r="D60" s="31"/>
      <c r="E60" s="31"/>
      <c r="F60" s="31"/>
      <c r="G60" s="25"/>
      <c r="H60" s="25"/>
      <c r="I60" s="31"/>
      <c r="J60" s="31"/>
      <c r="K60" s="37"/>
      <c r="L60" s="4"/>
      <c r="M60" s="4"/>
      <c r="N60" s="4"/>
      <c r="O60" s="4"/>
      <c r="P60" s="4"/>
    </row>
    <row r="61" spans="1:16" ht="12.75" customHeight="1">
      <c r="A61" s="85"/>
      <c r="B61" s="77"/>
      <c r="C61" s="22"/>
      <c r="D61" s="47"/>
      <c r="E61" s="47"/>
      <c r="F61" s="47"/>
      <c r="G61" s="22"/>
      <c r="H61" s="22"/>
      <c r="I61" s="47"/>
      <c r="J61" s="49"/>
      <c r="K61" s="51"/>
      <c r="L61" s="4"/>
      <c r="M61" s="4"/>
      <c r="N61" s="4"/>
      <c r="O61" s="4"/>
      <c r="P61" s="4"/>
    </row>
    <row r="62" spans="1:11" ht="12.75" customHeight="1">
      <c r="A62" s="83" t="s">
        <v>42</v>
      </c>
      <c r="B62" s="74">
        <v>9275289</v>
      </c>
      <c r="C62" s="40">
        <v>0</v>
      </c>
      <c r="D62" s="40">
        <v>5795674</v>
      </c>
      <c r="E62" s="40">
        <v>0</v>
      </c>
      <c r="F62" s="40">
        <v>33322</v>
      </c>
      <c r="G62" s="40">
        <v>290256</v>
      </c>
      <c r="H62" s="40">
        <v>0</v>
      </c>
      <c r="I62" s="40">
        <v>1985156</v>
      </c>
      <c r="J62" s="40">
        <v>5629556</v>
      </c>
      <c r="K62" s="46">
        <v>17794838</v>
      </c>
    </row>
    <row r="63" spans="1:11" ht="12.75" customHeight="1">
      <c r="A63" s="83" t="s">
        <v>43</v>
      </c>
      <c r="B63" s="74">
        <v>8863301</v>
      </c>
      <c r="C63" s="40">
        <v>0</v>
      </c>
      <c r="D63" s="40">
        <v>6712023</v>
      </c>
      <c r="E63" s="40">
        <v>0</v>
      </c>
      <c r="F63" s="40">
        <v>116116</v>
      </c>
      <c r="G63" s="40">
        <v>564079</v>
      </c>
      <c r="H63" s="40">
        <v>2000</v>
      </c>
      <c r="I63" s="40">
        <v>574449</v>
      </c>
      <c r="J63" s="40">
        <v>5704202</v>
      </c>
      <c r="K63" s="46">
        <v>16829968</v>
      </c>
    </row>
    <row r="64" spans="1:11" ht="12.75" customHeight="1">
      <c r="A64" s="83" t="s">
        <v>44</v>
      </c>
      <c r="B64" s="74">
        <v>4855012</v>
      </c>
      <c r="C64" s="40">
        <v>1585903</v>
      </c>
      <c r="D64" s="40">
        <v>15908322</v>
      </c>
      <c r="E64" s="40">
        <v>0</v>
      </c>
      <c r="F64" s="40">
        <v>1121516</v>
      </c>
      <c r="G64" s="40">
        <v>783560</v>
      </c>
      <c r="H64" s="40">
        <v>5000</v>
      </c>
      <c r="I64" s="40">
        <v>974884</v>
      </c>
      <c r="J64" s="40">
        <v>22174897</v>
      </c>
      <c r="K64" s="46">
        <v>21374542</v>
      </c>
    </row>
    <row r="65" spans="1:11" ht="12.75" customHeight="1">
      <c r="A65" s="83" t="s">
        <v>45</v>
      </c>
      <c r="B65" s="74">
        <v>45067274</v>
      </c>
      <c r="C65" s="40">
        <v>20000</v>
      </c>
      <c r="D65" s="40">
        <v>4344659</v>
      </c>
      <c r="E65" s="40">
        <v>0</v>
      </c>
      <c r="F65" s="40">
        <v>143245</v>
      </c>
      <c r="G65" s="40">
        <v>1645048.39</v>
      </c>
      <c r="H65" s="40">
        <v>2000</v>
      </c>
      <c r="I65" s="40">
        <v>1282005</v>
      </c>
      <c r="J65" s="40">
        <v>30539022</v>
      </c>
      <c r="K65" s="46">
        <v>52506481.39</v>
      </c>
    </row>
    <row r="66" spans="1:11" ht="12.75" customHeight="1">
      <c r="A66" s="83" t="s">
        <v>46</v>
      </c>
      <c r="B66" s="74">
        <v>5910664</v>
      </c>
      <c r="C66" s="40">
        <v>0</v>
      </c>
      <c r="D66" s="40">
        <v>5135951</v>
      </c>
      <c r="E66" s="40">
        <v>30426</v>
      </c>
      <c r="F66" s="40">
        <v>266857</v>
      </c>
      <c r="G66" s="40">
        <v>417652</v>
      </c>
      <c r="H66" s="40">
        <v>0</v>
      </c>
      <c r="I66" s="40">
        <v>1221395</v>
      </c>
      <c r="J66" s="40">
        <v>4477043</v>
      </c>
      <c r="K66" s="46">
        <v>12982945</v>
      </c>
    </row>
    <row r="67" spans="1:11" ht="12.75" customHeight="1">
      <c r="A67" s="83" t="s">
        <v>47</v>
      </c>
      <c r="B67" s="98">
        <v>32439501</v>
      </c>
      <c r="C67" s="40">
        <v>177128</v>
      </c>
      <c r="D67" s="40">
        <v>17482295</v>
      </c>
      <c r="E67" s="40">
        <v>1500</v>
      </c>
      <c r="F67" s="40">
        <v>351627</v>
      </c>
      <c r="G67" s="40">
        <v>1162342</v>
      </c>
      <c r="H67" s="40">
        <v>4500</v>
      </c>
      <c r="I67" s="40">
        <v>2058023</v>
      </c>
      <c r="J67" s="99">
        <v>7725026</v>
      </c>
      <c r="K67" s="46">
        <v>13453797</v>
      </c>
    </row>
    <row r="68" spans="1:11" ht="12.75" customHeight="1">
      <c r="A68" s="83" t="s">
        <v>48</v>
      </c>
      <c r="B68" s="98">
        <v>13365425</v>
      </c>
      <c r="C68" s="40">
        <v>164028</v>
      </c>
      <c r="D68" s="40">
        <v>4552372</v>
      </c>
      <c r="E68" s="40">
        <v>62665</v>
      </c>
      <c r="F68" s="40">
        <v>138111</v>
      </c>
      <c r="G68" s="40">
        <v>20784</v>
      </c>
      <c r="H68" s="40">
        <v>0</v>
      </c>
      <c r="I68" s="40">
        <v>1112197</v>
      </c>
      <c r="J68" s="99">
        <v>8208040</v>
      </c>
      <c r="K68" s="46">
        <v>23151121</v>
      </c>
    </row>
    <row r="69" spans="1:11" s="45" customFormat="1" ht="12.75" customHeight="1">
      <c r="A69" s="83" t="s">
        <v>49</v>
      </c>
      <c r="B69" s="98">
        <v>22603860</v>
      </c>
      <c r="C69" s="40">
        <v>28125</v>
      </c>
      <c r="D69" s="40">
        <v>5918921</v>
      </c>
      <c r="E69" s="40">
        <v>20166</v>
      </c>
      <c r="F69" s="40">
        <v>35364</v>
      </c>
      <c r="G69" s="40">
        <v>732700</v>
      </c>
      <c r="H69" s="40">
        <v>5000</v>
      </c>
      <c r="I69" s="40">
        <v>1122427</v>
      </c>
      <c r="J69" s="99">
        <v>14669227</v>
      </c>
      <c r="K69" s="61">
        <v>32598284</v>
      </c>
    </row>
    <row r="70" spans="1:11" ht="12.75" customHeight="1">
      <c r="A70" s="83" t="s">
        <v>50</v>
      </c>
      <c r="B70" s="98">
        <v>5602140</v>
      </c>
      <c r="C70" s="40">
        <v>0</v>
      </c>
      <c r="D70" s="40">
        <v>2821865</v>
      </c>
      <c r="E70" s="40">
        <v>27851</v>
      </c>
      <c r="F70" s="40">
        <v>0</v>
      </c>
      <c r="G70" s="40">
        <v>397071</v>
      </c>
      <c r="H70" s="40">
        <v>1000</v>
      </c>
      <c r="I70" s="40">
        <v>656977</v>
      </c>
      <c r="J70" s="99">
        <v>3247117</v>
      </c>
      <c r="K70" s="46">
        <v>7921384</v>
      </c>
    </row>
    <row r="71" spans="1:11" ht="12.75" customHeight="1">
      <c r="A71" s="83" t="s">
        <v>51</v>
      </c>
      <c r="B71" s="98">
        <v>39371834</v>
      </c>
      <c r="C71" s="40">
        <v>316268</v>
      </c>
      <c r="D71" s="40">
        <v>30447658</v>
      </c>
      <c r="E71" s="40">
        <v>0</v>
      </c>
      <c r="F71" s="40">
        <v>5665570</v>
      </c>
      <c r="G71" s="40">
        <v>2040297</v>
      </c>
      <c r="H71" s="40">
        <v>4000</v>
      </c>
      <c r="I71" s="40">
        <v>1961408</v>
      </c>
      <c r="J71" s="99">
        <v>50743430</v>
      </c>
      <c r="K71" s="46">
        <v>77763054</v>
      </c>
    </row>
    <row r="72" spans="1:11" ht="12.75" customHeight="1">
      <c r="A72" s="83" t="s">
        <v>52</v>
      </c>
      <c r="B72" s="98">
        <v>18255913</v>
      </c>
      <c r="C72" s="40">
        <v>157825</v>
      </c>
      <c r="D72" s="40">
        <v>9628417</v>
      </c>
      <c r="E72" s="40">
        <v>0</v>
      </c>
      <c r="F72" s="40">
        <v>272320</v>
      </c>
      <c r="G72" s="40">
        <v>834735</v>
      </c>
      <c r="H72" s="40">
        <v>2000</v>
      </c>
      <c r="I72" s="40">
        <v>3630348</v>
      </c>
      <c r="J72" s="99">
        <v>12152378</v>
      </c>
      <c r="K72" s="46">
        <v>32781558</v>
      </c>
    </row>
    <row r="73" spans="1:11" ht="12.75" customHeight="1">
      <c r="A73" s="83" t="s">
        <v>53</v>
      </c>
      <c r="B73" s="98">
        <v>7275485</v>
      </c>
      <c r="C73" s="40">
        <v>24815</v>
      </c>
      <c r="D73" s="40">
        <v>6724293</v>
      </c>
      <c r="E73" s="40">
        <v>0</v>
      </c>
      <c r="F73" s="40">
        <v>50913</v>
      </c>
      <c r="G73" s="40">
        <v>341848</v>
      </c>
      <c r="H73" s="40">
        <v>4000</v>
      </c>
      <c r="I73" s="40">
        <v>1004184</v>
      </c>
      <c r="J73" s="99">
        <v>7457098</v>
      </c>
      <c r="K73" s="46">
        <v>20349520</v>
      </c>
    </row>
    <row r="74" spans="1:11" ht="12.75" customHeight="1">
      <c r="A74" s="83" t="s">
        <v>54</v>
      </c>
      <c r="B74" s="98">
        <v>8171436</v>
      </c>
      <c r="C74" s="40">
        <v>136689</v>
      </c>
      <c r="D74" s="40">
        <v>12286731</v>
      </c>
      <c r="E74" s="40">
        <v>0</v>
      </c>
      <c r="F74" s="40">
        <v>721030</v>
      </c>
      <c r="G74" s="40">
        <v>616483</v>
      </c>
      <c r="H74" s="40">
        <v>2000</v>
      </c>
      <c r="I74" s="40">
        <v>857170</v>
      </c>
      <c r="J74" s="99">
        <v>12316801</v>
      </c>
      <c r="K74" s="46">
        <v>22654850</v>
      </c>
    </row>
    <row r="75" spans="1:11" ht="12.75" customHeight="1">
      <c r="A75" s="83" t="s">
        <v>55</v>
      </c>
      <c r="B75" s="98">
        <v>30628301</v>
      </c>
      <c r="C75" s="40">
        <v>172069</v>
      </c>
      <c r="D75" s="40">
        <v>3279321</v>
      </c>
      <c r="E75" s="40">
        <v>35373</v>
      </c>
      <c r="F75" s="40">
        <v>636370</v>
      </c>
      <c r="G75" s="40">
        <v>498487</v>
      </c>
      <c r="H75" s="40">
        <v>1000</v>
      </c>
      <c r="I75" s="40">
        <v>4032336</v>
      </c>
      <c r="J75" s="99">
        <v>20461180</v>
      </c>
      <c r="K75" s="46">
        <v>39110188</v>
      </c>
    </row>
    <row r="76" spans="1:11" ht="12.75" customHeight="1">
      <c r="A76" s="83" t="s">
        <v>56</v>
      </c>
      <c r="B76" s="98">
        <v>14449309</v>
      </c>
      <c r="C76" s="40">
        <v>93250</v>
      </c>
      <c r="D76" s="40">
        <v>14624211</v>
      </c>
      <c r="E76" s="40">
        <v>0</v>
      </c>
      <c r="F76" s="40">
        <v>95661</v>
      </c>
      <c r="G76" s="40">
        <v>683157</v>
      </c>
      <c r="H76" s="40">
        <v>0</v>
      </c>
      <c r="I76" s="40">
        <v>3162716</v>
      </c>
      <c r="J76" s="99">
        <v>21289907</v>
      </c>
      <c r="K76" s="46">
        <v>31620916</v>
      </c>
    </row>
    <row r="77" spans="1:256" ht="12.75" customHeight="1">
      <c r="A77" s="83" t="s">
        <v>57</v>
      </c>
      <c r="B77" s="98">
        <v>97808713</v>
      </c>
      <c r="C77" s="40">
        <v>0</v>
      </c>
      <c r="D77" s="40">
        <v>81643004</v>
      </c>
      <c r="E77" s="40">
        <v>673428</v>
      </c>
      <c r="F77" s="40">
        <v>9342224</v>
      </c>
      <c r="G77" s="40">
        <v>3089473</v>
      </c>
      <c r="H77" s="40">
        <v>0</v>
      </c>
      <c r="I77" s="40">
        <v>37804642</v>
      </c>
      <c r="J77" s="99">
        <v>67510833</v>
      </c>
      <c r="K77" s="46">
        <v>230361484</v>
      </c>
      <c r="IV77" s="1"/>
    </row>
    <row r="78" spans="1:11" ht="12.75" customHeight="1">
      <c r="A78" s="83" t="s">
        <v>58</v>
      </c>
      <c r="B78" s="98">
        <v>16588519</v>
      </c>
      <c r="C78" s="40">
        <v>0</v>
      </c>
      <c r="D78" s="40">
        <v>7755351</v>
      </c>
      <c r="E78" s="40">
        <v>0</v>
      </c>
      <c r="F78" s="40">
        <v>677631</v>
      </c>
      <c r="G78" s="40">
        <v>820490</v>
      </c>
      <c r="H78" s="40">
        <v>0</v>
      </c>
      <c r="I78" s="40">
        <v>1504986</v>
      </c>
      <c r="J78" s="99">
        <v>10244820</v>
      </c>
      <c r="K78" s="46">
        <v>27316679</v>
      </c>
    </row>
    <row r="79" spans="1:11" ht="12.75" customHeight="1">
      <c r="A79" s="83" t="s">
        <v>59</v>
      </c>
      <c r="B79" s="98">
        <v>4420802</v>
      </c>
      <c r="C79" s="40">
        <v>33472</v>
      </c>
      <c r="D79" s="40">
        <v>5783392</v>
      </c>
      <c r="E79" s="40">
        <v>0</v>
      </c>
      <c r="F79" s="40">
        <v>92178</v>
      </c>
      <c r="G79" s="40">
        <v>268063</v>
      </c>
      <c r="H79" s="40">
        <v>0</v>
      </c>
      <c r="I79" s="40">
        <v>580616</v>
      </c>
      <c r="J79" s="99">
        <v>3618714</v>
      </c>
      <c r="K79" s="46">
        <v>11145050</v>
      </c>
    </row>
    <row r="80" spans="1:11" ht="12.75" customHeight="1">
      <c r="A80" s="83" t="s">
        <v>60</v>
      </c>
      <c r="B80" s="98">
        <v>63379606</v>
      </c>
      <c r="C80" s="40">
        <v>0</v>
      </c>
      <c r="D80" s="40">
        <v>116946591</v>
      </c>
      <c r="E80" s="40">
        <v>2396427</v>
      </c>
      <c r="F80" s="40">
        <v>14650442</v>
      </c>
      <c r="G80" s="40">
        <v>1342359</v>
      </c>
      <c r="H80" s="40">
        <v>0</v>
      </c>
      <c r="I80" s="40">
        <v>25767256</v>
      </c>
      <c r="J80" s="99">
        <v>80624157</v>
      </c>
      <c r="K80" s="46">
        <v>224482681</v>
      </c>
    </row>
    <row r="81" spans="1:11" ht="12.75" customHeight="1">
      <c r="A81" s="83" t="s">
        <v>61</v>
      </c>
      <c r="B81" s="98">
        <v>122882605</v>
      </c>
      <c r="C81" s="40">
        <v>274513</v>
      </c>
      <c r="D81" s="40">
        <v>15077887</v>
      </c>
      <c r="E81" s="40">
        <v>0</v>
      </c>
      <c r="F81" s="40">
        <v>1191079</v>
      </c>
      <c r="G81" s="40">
        <v>1306131</v>
      </c>
      <c r="H81" s="40">
        <v>2000</v>
      </c>
      <c r="I81" s="40">
        <v>8390963</v>
      </c>
      <c r="J81" s="99">
        <v>68276531</v>
      </c>
      <c r="K81" s="46">
        <v>148951110</v>
      </c>
    </row>
    <row r="82" spans="1:11" ht="12.75" customHeight="1">
      <c r="A82" s="83" t="s">
        <v>62</v>
      </c>
      <c r="B82" s="98">
        <v>4169314</v>
      </c>
      <c r="C82" s="40">
        <v>61116</v>
      </c>
      <c r="D82" s="40">
        <v>7158627</v>
      </c>
      <c r="E82" s="40">
        <v>0</v>
      </c>
      <c r="F82" s="40">
        <v>182425</v>
      </c>
      <c r="G82" s="40">
        <v>558559</v>
      </c>
      <c r="H82" s="40">
        <v>0</v>
      </c>
      <c r="I82" s="40">
        <v>933106</v>
      </c>
      <c r="J82" s="99">
        <v>2840321</v>
      </c>
      <c r="K82" s="46">
        <v>13002031</v>
      </c>
    </row>
    <row r="83" spans="1:11" ht="12.75" customHeight="1">
      <c r="A83" s="83" t="s">
        <v>63</v>
      </c>
      <c r="B83" s="98">
        <v>8771290</v>
      </c>
      <c r="C83" s="40">
        <v>161105</v>
      </c>
      <c r="D83" s="40">
        <v>10596120</v>
      </c>
      <c r="E83" s="40">
        <v>0</v>
      </c>
      <c r="F83" s="40">
        <v>218296</v>
      </c>
      <c r="G83" s="40">
        <v>726002</v>
      </c>
      <c r="H83" s="40">
        <v>2508</v>
      </c>
      <c r="I83" s="40">
        <v>2015570</v>
      </c>
      <c r="J83" s="99">
        <v>5773848</v>
      </c>
      <c r="K83" s="46">
        <v>22327278</v>
      </c>
    </row>
    <row r="84" spans="1:11" ht="12.75" customHeight="1">
      <c r="A84" s="83" t="s">
        <v>64</v>
      </c>
      <c r="B84" s="98">
        <v>16968283</v>
      </c>
      <c r="C84" s="40">
        <v>0</v>
      </c>
      <c r="D84" s="40">
        <v>5842691</v>
      </c>
      <c r="E84" s="40">
        <v>4680</v>
      </c>
      <c r="F84" s="40">
        <v>198078</v>
      </c>
      <c r="G84" s="40">
        <v>424266</v>
      </c>
      <c r="H84" s="40">
        <v>0</v>
      </c>
      <c r="I84" s="40">
        <v>1316697</v>
      </c>
      <c r="J84" s="99">
        <v>12500574</v>
      </c>
      <c r="K84" s="61">
        <v>24754695</v>
      </c>
    </row>
    <row r="85" spans="1:12" ht="12.75" customHeight="1">
      <c r="A85" s="83" t="s">
        <v>25</v>
      </c>
      <c r="B85" s="78">
        <f>SUM(B62:B84)</f>
        <v>601123876</v>
      </c>
      <c r="C85" s="78">
        <f aca="true" t="shared" si="3" ref="C85:K85">SUM(C62:C84)</f>
        <v>3406306</v>
      </c>
      <c r="D85" s="78">
        <f t="shared" si="3"/>
        <v>396466376</v>
      </c>
      <c r="E85" s="78">
        <f t="shared" si="3"/>
        <v>3252516</v>
      </c>
      <c r="F85" s="78">
        <f t="shared" si="3"/>
        <v>36200375</v>
      </c>
      <c r="G85" s="78">
        <f t="shared" si="3"/>
        <v>19563842.39</v>
      </c>
      <c r="H85" s="78">
        <f t="shared" si="3"/>
        <v>37008</v>
      </c>
      <c r="I85" s="78">
        <f t="shared" si="3"/>
        <v>103949511</v>
      </c>
      <c r="J85" s="78">
        <f t="shared" si="3"/>
        <v>478184722</v>
      </c>
      <c r="K85" s="78">
        <f t="shared" si="3"/>
        <v>1125234454.3899999</v>
      </c>
      <c r="L85" s="20"/>
    </row>
    <row r="86" spans="2:11" ht="12.75" customHeight="1">
      <c r="B86" s="79"/>
      <c r="C86" s="35"/>
      <c r="D86" s="35"/>
      <c r="E86" s="35"/>
      <c r="F86" s="35"/>
      <c r="G86" s="35"/>
      <c r="H86" s="35"/>
      <c r="I86" s="35"/>
      <c r="J86" s="35"/>
      <c r="K86" s="36"/>
    </row>
    <row r="87" spans="1:10" ht="54.75" customHeight="1">
      <c r="A87" s="89" t="s">
        <v>65</v>
      </c>
      <c r="B87" s="79"/>
      <c r="C87" s="35"/>
      <c r="D87" s="35"/>
      <c r="E87" s="35"/>
      <c r="F87" s="35"/>
      <c r="G87" s="35"/>
      <c r="H87" s="35"/>
      <c r="I87" s="35"/>
      <c r="J87" s="41"/>
    </row>
    <row r="88" spans="1:11" ht="12.75" customHeight="1">
      <c r="A88" s="89"/>
      <c r="B88" s="79"/>
      <c r="C88" s="50"/>
      <c r="D88" s="50"/>
      <c r="E88" s="50"/>
      <c r="F88" s="50"/>
      <c r="G88" s="50"/>
      <c r="H88" s="50"/>
      <c r="I88" s="41"/>
      <c r="J88" s="42"/>
      <c r="K88" s="20"/>
    </row>
    <row r="89" spans="1:11" ht="12.75" customHeight="1">
      <c r="A89" s="83" t="s">
        <v>66</v>
      </c>
      <c r="B89" s="74">
        <v>1057118</v>
      </c>
      <c r="C89" s="40">
        <v>16372</v>
      </c>
      <c r="D89" s="40">
        <v>1328615</v>
      </c>
      <c r="E89" s="40">
        <v>0</v>
      </c>
      <c r="F89" s="40">
        <v>195347</v>
      </c>
      <c r="G89" s="40">
        <v>28911</v>
      </c>
      <c r="H89" s="40">
        <v>0</v>
      </c>
      <c r="I89" s="40">
        <v>1229056</v>
      </c>
      <c r="J89" s="40">
        <v>1461978</v>
      </c>
      <c r="K89" s="46">
        <v>3839047</v>
      </c>
    </row>
    <row r="90" spans="1:12" ht="12.75" customHeight="1">
      <c r="A90" s="83" t="s">
        <v>67</v>
      </c>
      <c r="B90" s="78">
        <v>2220847.08</v>
      </c>
      <c r="C90" s="34">
        <v>6661.8</v>
      </c>
      <c r="D90" s="34">
        <v>390175</v>
      </c>
      <c r="E90" s="33">
        <v>0</v>
      </c>
      <c r="F90" s="33">
        <v>0</v>
      </c>
      <c r="G90" s="34">
        <v>55856.7</v>
      </c>
      <c r="H90" s="33">
        <v>0</v>
      </c>
      <c r="I90" s="33">
        <v>44013.47</v>
      </c>
      <c r="J90" s="34">
        <v>0</v>
      </c>
      <c r="K90" s="37">
        <v>0</v>
      </c>
      <c r="L90" s="1"/>
    </row>
    <row r="91" spans="1:11" ht="12.75" customHeight="1">
      <c r="A91" s="83" t="s">
        <v>25</v>
      </c>
      <c r="B91" s="78">
        <f>SUM(B89:B90)</f>
        <v>3277965.08</v>
      </c>
      <c r="C91" s="34">
        <f aca="true" t="shared" si="4" ref="C91:K91">SUM(C89:C90)</f>
        <v>23033.8</v>
      </c>
      <c r="D91" s="34">
        <f t="shared" si="4"/>
        <v>1718790</v>
      </c>
      <c r="E91" s="34">
        <f t="shared" si="4"/>
        <v>0</v>
      </c>
      <c r="F91" s="34">
        <f t="shared" si="4"/>
        <v>195347</v>
      </c>
      <c r="G91" s="34">
        <f t="shared" si="4"/>
        <v>84767.7</v>
      </c>
      <c r="H91" s="34">
        <f t="shared" si="4"/>
        <v>0</v>
      </c>
      <c r="I91" s="34">
        <f t="shared" si="4"/>
        <v>1273069.47</v>
      </c>
      <c r="J91" s="34">
        <f t="shared" si="4"/>
        <v>1461978</v>
      </c>
      <c r="K91" s="34">
        <f t="shared" si="4"/>
        <v>3839047</v>
      </c>
    </row>
    <row r="92" spans="2:11" ht="12.75" customHeight="1">
      <c r="B92" s="78"/>
      <c r="C92" s="34"/>
      <c r="D92" s="34"/>
      <c r="E92" s="34"/>
      <c r="F92" s="34"/>
      <c r="G92" s="34"/>
      <c r="H92" s="34"/>
      <c r="I92" s="34"/>
      <c r="J92" s="34"/>
      <c r="K92" s="37"/>
    </row>
    <row r="93" spans="1:11" ht="22.5" customHeight="1">
      <c r="A93" s="85" t="s">
        <v>68</v>
      </c>
      <c r="B93" s="78">
        <f>SUM(B91,B85)</f>
        <v>604401841.08</v>
      </c>
      <c r="C93" s="34">
        <f aca="true" t="shared" si="5" ref="C93:K93">SUM(C91,C85)</f>
        <v>3429339.8</v>
      </c>
      <c r="D93" s="34">
        <f t="shared" si="5"/>
        <v>398185166</v>
      </c>
      <c r="E93" s="34">
        <f t="shared" si="5"/>
        <v>3252516</v>
      </c>
      <c r="F93" s="34">
        <f t="shared" si="5"/>
        <v>36395722</v>
      </c>
      <c r="G93" s="34">
        <f t="shared" si="5"/>
        <v>19648610.09</v>
      </c>
      <c r="H93" s="34">
        <f t="shared" si="5"/>
        <v>37008</v>
      </c>
      <c r="I93" s="34">
        <f t="shared" si="5"/>
        <v>105222580.47</v>
      </c>
      <c r="J93" s="34">
        <f t="shared" si="5"/>
        <v>479646700</v>
      </c>
      <c r="K93" s="34">
        <f t="shared" si="5"/>
        <v>1129073501.3899999</v>
      </c>
    </row>
    <row r="94" spans="2:11" ht="12.75" customHeight="1">
      <c r="B94" s="78"/>
      <c r="C94" s="34"/>
      <c r="D94" s="34"/>
      <c r="E94" s="34"/>
      <c r="F94" s="34"/>
      <c r="G94" s="34"/>
      <c r="H94" s="34"/>
      <c r="I94" s="34"/>
      <c r="J94" s="34"/>
      <c r="K94" s="37"/>
    </row>
    <row r="95" spans="1:11" ht="12.75" customHeight="1" thickBot="1">
      <c r="A95" s="81" t="s">
        <v>69</v>
      </c>
      <c r="B95" s="100">
        <f aca="true" t="shared" si="6" ref="B95:K95">SUM(B93,B46)</f>
        <v>1336827517.222135</v>
      </c>
      <c r="C95" s="101">
        <f t="shared" si="6"/>
        <v>6622484.755533718</v>
      </c>
      <c r="D95" s="101">
        <f t="shared" si="6"/>
        <v>624881986.12</v>
      </c>
      <c r="E95" s="101">
        <f t="shared" si="6"/>
        <v>7985586</v>
      </c>
      <c r="F95" s="101">
        <f t="shared" si="6"/>
        <v>102086257.37</v>
      </c>
      <c r="G95" s="101">
        <f t="shared" si="6"/>
        <v>69963399.6</v>
      </c>
      <c r="H95" s="101">
        <f t="shared" si="6"/>
        <v>224447</v>
      </c>
      <c r="I95" s="101">
        <f t="shared" si="6"/>
        <v>198345669.72</v>
      </c>
      <c r="J95" s="101">
        <f t="shared" si="6"/>
        <v>941581663.48</v>
      </c>
      <c r="K95" s="101">
        <f t="shared" si="6"/>
        <v>2297425138.032135</v>
      </c>
    </row>
    <row r="96" spans="1:9" ht="12.75" customHeight="1" thickTop="1">
      <c r="A96" s="80" t="s">
        <v>39</v>
      </c>
      <c r="B96" s="20"/>
      <c r="C96" s="20"/>
      <c r="D96" s="92"/>
      <c r="E96" s="20"/>
      <c r="F96" s="20"/>
      <c r="G96" s="20"/>
      <c r="H96" s="20"/>
      <c r="I96" s="20"/>
    </row>
    <row r="97" ht="12.75" customHeight="1">
      <c r="A97" s="80" t="s">
        <v>70</v>
      </c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rintOptions/>
  <pageMargins left="0.9" right="0.5" top="0.25" bottom="0.25" header="0.42" footer="0.21"/>
  <pageSetup horizontalDpi="600" verticalDpi="600" orientation="landscape" scale="80" r:id="rId1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2007-03-09T22:05:55Z</cp:lastPrinted>
  <dcterms:created xsi:type="dcterms:W3CDTF">2003-06-16T19:26:51Z</dcterms:created>
  <dcterms:modified xsi:type="dcterms:W3CDTF">2007-04-24T16:27:29Z</dcterms:modified>
  <cp:category/>
  <cp:version/>
  <cp:contentType/>
  <cp:contentStatus/>
</cp:coreProperties>
</file>