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810" yWindow="1050" windowWidth="7740" windowHeight="9090"/>
  </bookViews>
  <sheets>
    <sheet name="Table 16 - Financial Aid Awarde" sheetId="1" r:id="rId1"/>
  </sheets>
  <calcPr calcId="125725" calcMode="autoNoTable" iterate="1" iterateCount="1" iterateDelta="0"/>
</workbook>
</file>

<file path=xl/calcChain.xml><?xml version="1.0" encoding="utf-8"?>
<calcChain xmlns="http://schemas.openxmlformats.org/spreadsheetml/2006/main">
  <c r="K95" i="1"/>
  <c r="J95"/>
  <c r="K46"/>
  <c r="J46"/>
  <c r="K44"/>
  <c r="J44"/>
  <c r="K26"/>
  <c r="J26"/>
</calcChain>
</file>

<file path=xl/sharedStrings.xml><?xml version="1.0" encoding="utf-8"?>
<sst xmlns="http://schemas.openxmlformats.org/spreadsheetml/2006/main" count="131" uniqueCount="91">
  <si>
    <t>SOURCES</t>
  </si>
  <si>
    <t>INST.</t>
  </si>
  <si>
    <t>MATCHING</t>
  </si>
  <si>
    <t>GRANTS</t>
  </si>
  <si>
    <t>MISSOURI</t>
  </si>
  <si>
    <t>TOTAL</t>
  </si>
  <si>
    <t>INSTITUTION</t>
  </si>
  <si>
    <t>TITLE IV</t>
  </si>
  <si>
    <t>FUNDS</t>
  </si>
  <si>
    <t>TUITION WAIVERS</t>
  </si>
  <si>
    <t>LOANS</t>
  </si>
  <si>
    <t>JOBS</t>
  </si>
  <si>
    <t>AWARDS</t>
  </si>
  <si>
    <t>PUBLIC BACCALAUREATE AND HIGHER DEGREE-GRANTING INSTITUTIONS</t>
  </si>
  <si>
    <t xml:space="preserve">HARRIS-STOWE </t>
  </si>
  <si>
    <t xml:space="preserve">LINCOLN </t>
  </si>
  <si>
    <t xml:space="preserve">MISSOURI SOUTHERN </t>
  </si>
  <si>
    <t>MISSOURI WESTERN</t>
  </si>
  <si>
    <t xml:space="preserve">NORTHWEST 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</si>
  <si>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</si>
  <si>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</si>
  <si>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</si>
  <si>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</si>
  <si>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</si>
  <si>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</si>
  <si>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</si>
  <si>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</si>
  <si>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 xml:space="preserve">EAST CENTRAL </t>
  </si>
  <si>
    <t>JEFFERSON</t>
  </si>
  <si>
    <t>LINN STATE</t>
  </si>
  <si>
    <t xml:space="preserve">MINERAL AREA </t>
  </si>
  <si>
    <t xml:space="preserve">MOBERLY </t>
  </si>
  <si>
    <t>NORTH CENTRAL</t>
  </si>
  <si>
    <t>OZARKS TECH.</t>
  </si>
  <si>
    <t>STATE FAIR</t>
  </si>
  <si>
    <t>ST. CHARLES</t>
  </si>
  <si>
    <t>THREE RIVERS</t>
  </si>
  <si>
    <t>PUBLIC INSTITUTION TOTAL</t>
  </si>
  <si>
    <t xml:space="preserve">N/A indicates that data are not available.  </t>
  </si>
  <si>
    <t>SOURCE:  DHE14-1, Financial Aid Awarded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</si>
  <si>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</si>
  <si>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</si>
  <si>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</si>
  <si>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</si>
  <si>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</si>
  <si>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</si>
  <si>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</si>
  <si>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</si>
  <si>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</si>
  <si>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</si>
  <si>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</si>
  <si>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</si>
  <si>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</si>
  <si>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</si>
  <si>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</si>
  <si>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</si>
  <si>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</si>
  <si>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</si>
  <si>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</si>
  <si>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</si>
  <si>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</si>
  <si>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</si>
  <si>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</si>
  <si>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</si>
  <si>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</si>
  <si>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</si>
  <si>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</si>
  <si>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 xml:space="preserve">PRIVATE NOT-FOR-PROFIT (INDEPENDENT)  TOTAL </t>
  </si>
  <si>
    <t>STATE TOTAL</t>
  </si>
  <si>
    <t>SOURCE:  DHE14-1, Student Financial Aid Awarded</t>
  </si>
  <si>
    <t>TABLE 16</t>
  </si>
  <si>
    <t>TABLE 17</t>
  </si>
  <si>
    <t>INSTITUTIONAL FUNDS</t>
  </si>
  <si>
    <t>MISSOURI SOURCES</t>
  </si>
  <si>
    <t>FEDERAL FUNDS</t>
  </si>
  <si>
    <t>SUMMARY</t>
  </si>
  <si>
    <t>MISSOURI STATE</t>
  </si>
  <si>
    <t>MSU-WEST PLAINS</t>
  </si>
  <si>
    <t>ALTERNATIVE</t>
  </si>
  <si>
    <t>LOAN PROGRAMS</t>
  </si>
  <si>
    <t>SCHOLARSHIPS</t>
  </si>
  <si>
    <t>FELLOWSHIPS</t>
  </si>
  <si>
    <t>GRANTS/</t>
  </si>
  <si>
    <t>NEED-BASED</t>
  </si>
  <si>
    <t>ST. LOUIS CC</t>
  </si>
  <si>
    <t>UCM</t>
  </si>
  <si>
    <t>OTHER /</t>
  </si>
  <si>
    <t>MCC</t>
  </si>
  <si>
    <t>MISSOURI UNIV SCI. &amp; TECH</t>
  </si>
  <si>
    <t>TOTAL FINANCIAL AID AWARDED TO STUDENTS ENROLLED IN PUBLIC INSTITUTIONS BY TYPE OF AID, FY 2008</t>
  </si>
  <si>
    <t>TOTAL FINANCIAL AID AWARDED TO STUDENTS ENROLLED IN PRIVATE NOT-FOR-PROFIT (INDEPENDENT) INSTITUTIONS BY TYPE OF AID, FY 2008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</si>
</sst>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2" formatCode="_(&quot;$&quot;* #,##0_);_(&quot;$&quot;* \(#,##0\);_(&quot;$&quot;* &quot;-&quot;_);_(@_)"/>
    <numFmt numFmtId="164" formatCode="&quot;$&quot;#,##0"/>
  </numFmts>
  <fonts count="7">
    <font>
      <sz val="7"/>
      <name val="TMS"/>
    </font>
    <font>
      <sz val="8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 applyNumberFormat="1" applyFont="1" applyAlignment="1" applyProtection="1">
      <protection locked="0"/>
    </xf>
    <xf numFmtId="0" fontId="2" fillId="0" borderId="0" xfId="0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5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Continuous"/>
    </xf>
    <xf numFmtId="0" fontId="2" fillId="0" borderId="2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2" fillId="0" borderId="0" xfId="0" applyNumberFormat="1" applyFont="1" applyFill="1" applyAlignment="1">
      <alignment horizontal="centerContinuous"/>
    </xf>
    <xf numFmtId="0" fontId="3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3" fillId="0" borderId="4" xfId="0" applyNumberFormat="1" applyFont="1" applyFill="1" applyBorder="1" applyAlignment="1"/>
    <xf numFmtId="0" fontId="3" fillId="0" borderId="7" xfId="0" applyNumberFormat="1" applyFont="1" applyFill="1" applyBorder="1" applyAlignment="1"/>
    <xf numFmtId="0" fontId="2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0" fontId="2" fillId="0" borderId="8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0" fontId="2" fillId="0" borderId="9" xfId="0" applyNumberFormat="1" applyFont="1" applyFill="1" applyBorder="1" applyAlignment="1"/>
    <xf numFmtId="0" fontId="5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37" fontId="3" fillId="0" borderId="1" xfId="0" applyNumberFormat="1" applyFont="1" applyFill="1" applyBorder="1" applyAlignment="1"/>
    <xf numFmtId="5" fontId="3" fillId="0" borderId="1" xfId="0" applyNumberFormat="1" applyFont="1" applyFill="1" applyBorder="1" applyAlignment="1"/>
    <xf numFmtId="42" fontId="3" fillId="0" borderId="1" xfId="0" applyNumberFormat="1" applyFont="1" applyFill="1" applyBorder="1" applyAlignment="1"/>
    <xf numFmtId="42" fontId="2" fillId="0" borderId="1" xfId="0" applyNumberFormat="1" applyFont="1" applyFill="1" applyBorder="1" applyAlignment="1"/>
    <xf numFmtId="5" fontId="2" fillId="0" borderId="1" xfId="0" applyNumberFormat="1" applyFont="1" applyFill="1" applyBorder="1" applyAlignment="1"/>
    <xf numFmtId="164" fontId="3" fillId="0" borderId="12" xfId="0" applyNumberFormat="1" applyFont="1" applyFill="1" applyBorder="1" applyAlignment="1"/>
    <xf numFmtId="3" fontId="2" fillId="0" borderId="0" xfId="0" applyNumberFormat="1" applyFont="1" applyFill="1" applyAlignment="1"/>
    <xf numFmtId="164" fontId="3" fillId="0" borderId="1" xfId="0" applyNumberFormat="1" applyFont="1" applyFill="1" applyBorder="1" applyAlignment="1"/>
    <xf numFmtId="42" fontId="3" fillId="0" borderId="13" xfId="0" applyNumberFormat="1" applyFont="1" applyFill="1" applyBorder="1" applyAlignment="1"/>
    <xf numFmtId="0" fontId="2" fillId="0" borderId="14" xfId="0" applyNumberFormat="1" applyFont="1" applyFill="1" applyBorder="1" applyAlignment="1"/>
    <xf numFmtId="164" fontId="2" fillId="0" borderId="9" xfId="0" applyNumberFormat="1" applyFont="1" applyFill="1" applyBorder="1" applyAlignment="1"/>
    <xf numFmtId="42" fontId="2" fillId="0" borderId="9" xfId="0" applyNumberFormat="1" applyFont="1" applyFill="1" applyBorder="1" applyAlignment="1"/>
    <xf numFmtId="0" fontId="6" fillId="0" borderId="0" xfId="0" applyNumberFormat="1" applyFont="1" applyFill="1" applyAlignment="1"/>
    <xf numFmtId="164" fontId="2" fillId="0" borderId="1" xfId="0" applyNumberFormat="1" applyFont="1" applyFill="1" applyBorder="1" applyAlignment="1"/>
    <xf numFmtId="5" fontId="2" fillId="0" borderId="1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/>
    <xf numFmtId="0" fontId="3" fillId="0" borderId="16" xfId="0" applyNumberFormat="1" applyFont="1" applyFill="1" applyBorder="1" applyAlignment="1">
      <alignment horizontal="centerContinuous"/>
    </xf>
    <xf numFmtId="0" fontId="3" fillId="0" borderId="15" xfId="0" applyNumberFormat="1" applyFont="1" applyFill="1" applyBorder="1" applyAlignment="1">
      <alignment horizontal="centerContinuous"/>
    </xf>
    <xf numFmtId="0" fontId="3" fillId="0" borderId="17" xfId="0" applyNumberFormat="1" applyFont="1" applyFill="1" applyBorder="1" applyAlignment="1">
      <alignment horizontal="centerContinuous"/>
    </xf>
    <xf numFmtId="0" fontId="3" fillId="0" borderId="16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Continuous"/>
    </xf>
    <xf numFmtId="0" fontId="5" fillId="0" borderId="15" xfId="0" applyNumberFormat="1" applyFont="1" applyFill="1" applyBorder="1" applyAlignment="1"/>
    <xf numFmtId="3" fontId="2" fillId="0" borderId="9" xfId="0" applyNumberFormat="1" applyFont="1" applyFill="1" applyBorder="1" applyAlignment="1"/>
    <xf numFmtId="0" fontId="3" fillId="0" borderId="18" xfId="0" applyNumberFormat="1" applyFont="1" applyFill="1" applyBorder="1" applyAlignment="1"/>
    <xf numFmtId="0" fontId="2" fillId="0" borderId="19" xfId="0" applyNumberFormat="1" applyFont="1" applyFill="1" applyBorder="1" applyAlignment="1"/>
    <xf numFmtId="0" fontId="3" fillId="0" borderId="20" xfId="0" applyNumberFormat="1" applyFont="1" applyFill="1" applyBorder="1" applyAlignment="1">
      <alignment horizontal="centerContinuous"/>
    </xf>
    <xf numFmtId="0" fontId="3" fillId="0" borderId="19" xfId="0" applyNumberFormat="1" applyFont="1" applyFill="1" applyBorder="1" applyAlignment="1">
      <alignment horizontal="centerContinuous"/>
    </xf>
    <xf numFmtId="0" fontId="3" fillId="0" borderId="21" xfId="0" applyNumberFormat="1" applyFont="1" applyFill="1" applyBorder="1" applyAlignment="1">
      <alignment horizontal="centerContinuous"/>
    </xf>
    <xf numFmtId="0" fontId="3" fillId="0" borderId="20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Continuous"/>
    </xf>
    <xf numFmtId="0" fontId="5" fillId="0" borderId="19" xfId="0" applyNumberFormat="1" applyFont="1" applyFill="1" applyBorder="1" applyAlignment="1"/>
    <xf numFmtId="0" fontId="2" fillId="0" borderId="0" xfId="0" applyFont="1" applyFill="1" applyBorder="1" applyAlignment="1"/>
    <xf numFmtId="0" fontId="3" fillId="0" borderId="22" xfId="0" applyNumberFormat="1" applyFont="1" applyFill="1" applyBorder="1" applyAlignment="1"/>
    <xf numFmtId="0" fontId="3" fillId="0" borderId="15" xfId="0" applyNumberFormat="1" applyFont="1" applyFill="1" applyBorder="1" applyAlignment="1"/>
    <xf numFmtId="0" fontId="3" fillId="0" borderId="23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/>
    <xf numFmtId="164" fontId="3" fillId="0" borderId="22" xfId="0" applyNumberFormat="1" applyFont="1" applyFill="1" applyBorder="1" applyAlignment="1"/>
    <xf numFmtId="0" fontId="3" fillId="0" borderId="24" xfId="0" applyNumberFormat="1" applyFont="1" applyFill="1" applyBorder="1" applyAlignment="1"/>
    <xf numFmtId="3" fontId="3" fillId="0" borderId="0" xfId="0" applyNumberFormat="1" applyFont="1" applyFill="1" applyBorder="1" applyAlignment="1"/>
    <xf numFmtId="5" fontId="3" fillId="0" borderId="0" xfId="0" applyNumberFormat="1" applyFont="1" applyFill="1" applyBorder="1" applyAlignment="1"/>
    <xf numFmtId="42" fontId="3" fillId="0" borderId="0" xfId="0" applyNumberFormat="1" applyFont="1" applyFill="1" applyBorder="1" applyAlignment="1"/>
    <xf numFmtId="0" fontId="2" fillId="0" borderId="25" xfId="0" applyFont="1" applyFill="1" applyBorder="1" applyAlignment="1"/>
    <xf numFmtId="0" fontId="3" fillId="0" borderId="2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2" fillId="0" borderId="25" xfId="0" applyNumberFormat="1" applyFont="1" applyFill="1" applyBorder="1" applyAlignment="1"/>
    <xf numFmtId="0" fontId="4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NumberFormat="1" applyFont="1" applyFill="1" applyBorder="1" applyAlignment="1"/>
    <xf numFmtId="0" fontId="2" fillId="0" borderId="28" xfId="0" applyNumberFormat="1" applyFont="1" applyFill="1" applyBorder="1" applyAlignment="1"/>
    <xf numFmtId="0" fontId="2" fillId="0" borderId="29" xfId="0" applyNumberFormat="1" applyFont="1" applyFill="1" applyBorder="1" applyAlignment="1"/>
    <xf numFmtId="0" fontId="4" fillId="0" borderId="25" xfId="0" applyFont="1" applyFill="1" applyBorder="1" applyAlignment="1">
      <alignment horizontal="left" wrapText="1"/>
    </xf>
    <xf numFmtId="0" fontId="2" fillId="0" borderId="19" xfId="0" applyFont="1" applyFill="1" applyBorder="1" applyAlignment="1"/>
    <xf numFmtId="3" fontId="2" fillId="0" borderId="19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30" xfId="0" applyNumberFormat="1" applyFont="1" applyFill="1" applyBorder="1" applyAlignment="1"/>
    <xf numFmtId="0" fontId="3" fillId="0" borderId="18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/>
    <xf numFmtId="0" fontId="2" fillId="0" borderId="18" xfId="0" applyNumberFormat="1" applyFont="1" applyFill="1" applyBorder="1" applyAlignment="1"/>
    <xf numFmtId="164" fontId="3" fillId="0" borderId="9" xfId="0" applyNumberFormat="1" applyFont="1" applyFill="1" applyBorder="1" applyAlignment="1"/>
    <xf numFmtId="164" fontId="3" fillId="0" borderId="31" xfId="0" applyNumberFormat="1" applyFont="1" applyFill="1" applyBorder="1" applyAlignment="1"/>
    <xf numFmtId="5" fontId="3" fillId="0" borderId="22" xfId="0" applyNumberFormat="1" applyFont="1" applyFill="1" applyBorder="1" applyAlignment="1"/>
    <xf numFmtId="5" fontId="3" fillId="0" borderId="12" xfId="0" applyNumberFormat="1" applyFont="1" applyFill="1" applyBorder="1" applyAlignment="1"/>
    <xf numFmtId="164" fontId="2" fillId="0" borderId="0" xfId="0" applyNumberFormat="1" applyFont="1" applyFill="1" applyBorder="1" applyAlignment="1"/>
    <xf numFmtId="5" fontId="2" fillId="0" borderId="14" xfId="0" applyNumberFormat="1" applyFont="1" applyBorder="1"/>
    <xf numFmtId="5" fontId="3" fillId="0" borderId="25" xfId="0" applyNumberFormat="1" applyFont="1" applyFill="1" applyBorder="1" applyAlignment="1"/>
    <xf numFmtId="5" fontId="3" fillId="0" borderId="1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175"/>
  <sheetViews>
    <sheetView tabSelected="1" showOutlineSymbols="0" zoomScaleNormal="100" workbookViewId="0">
      <pane xSplit="1" ySplit="9" topLeftCell="B70" activePane="bottomRight" state="frozen"/>
      <selection pane="topRight" activeCell="B1" sqref="B1"/>
      <selection pane="bottomLeft" activeCell="A11" sqref="A11"/>
      <selection pane="bottomRight" activeCell="B10" sqref="B10"/>
    </sheetView>
  </sheetViews>
  <sheetFormatPr defaultColWidth="15.796875" defaultRowHeight="11.25"/>
  <cols>
    <col min="1" max="1" width="33.796875" style="75" customWidth="1"/>
    <col min="2" max="2" width="18.59765625" style="2" customWidth="1"/>
    <col min="3" max="3" width="15" style="2" customWidth="1"/>
    <col min="4" max="4" width="19" style="2" customWidth="1"/>
    <col min="5" max="5" width="13.796875" style="2" customWidth="1"/>
    <col min="6" max="6" width="15" style="2" customWidth="1"/>
    <col min="7" max="7" width="27.59765625" style="2" customWidth="1"/>
    <col min="8" max="8" width="13.59765625" style="2" customWidth="1"/>
    <col min="9" max="9" width="18.796875" style="2" customWidth="1"/>
    <col min="10" max="10" width="25.796875" style="2" customWidth="1"/>
    <col min="11" max="11" width="20.59765625" style="2" customWidth="1"/>
    <col min="12" max="16384" width="15.796875" style="2"/>
  </cols>
  <sheetData>
    <row r="1" spans="1:16" ht="12.75" customHeight="1">
      <c r="A1" s="61" t="s">
        <v>70</v>
      </c>
      <c r="B1" s="20"/>
    </row>
    <row r="2" spans="1:16" ht="12.75" customHeight="1">
      <c r="A2" s="61" t="s">
        <v>89</v>
      </c>
      <c r="B2" s="20"/>
    </row>
    <row r="3" spans="1:16" ht="12.75" customHeight="1" thickBot="1">
      <c r="A3" s="62"/>
      <c r="B3" s="62"/>
      <c r="C3" s="8"/>
      <c r="D3" s="8"/>
      <c r="E3" s="8"/>
      <c r="F3" s="8"/>
      <c r="G3" s="8"/>
      <c r="H3" s="8"/>
      <c r="I3" s="8"/>
      <c r="J3" s="8"/>
      <c r="K3" s="8"/>
    </row>
    <row r="4" spans="1:16" s="54" customFormat="1" ht="12.75" customHeight="1" thickTop="1">
      <c r="A4" s="74"/>
      <c r="B4" s="56" t="s">
        <v>74</v>
      </c>
      <c r="C4" s="56"/>
      <c r="D4" s="55" t="s">
        <v>72</v>
      </c>
      <c r="E4" s="56"/>
      <c r="F4" s="57"/>
      <c r="G4" s="55" t="s">
        <v>73</v>
      </c>
      <c r="H4" s="56"/>
      <c r="I4" s="58" t="s">
        <v>86</v>
      </c>
      <c r="J4" s="55" t="s">
        <v>75</v>
      </c>
      <c r="K4" s="59"/>
      <c r="L4" s="60"/>
      <c r="M4" s="60"/>
      <c r="N4" s="60"/>
      <c r="O4" s="60"/>
      <c r="P4" s="60"/>
    </row>
    <row r="5" spans="1:16" ht="12.75" customHeight="1">
      <c r="B5" s="53"/>
      <c r="C5" s="7"/>
      <c r="E5" s="8"/>
      <c r="F5" s="9"/>
      <c r="H5" s="10"/>
      <c r="I5" s="11" t="s">
        <v>80</v>
      </c>
      <c r="J5" s="12"/>
      <c r="K5" s="6"/>
      <c r="L5" s="4"/>
      <c r="M5" s="4"/>
      <c r="N5" s="4"/>
      <c r="O5" s="4"/>
      <c r="P5" s="4"/>
    </row>
    <row r="6" spans="1:16" ht="12.75" customHeight="1">
      <c r="B6" s="63"/>
      <c r="C6" s="13"/>
      <c r="D6" s="11" t="s">
        <v>80</v>
      </c>
      <c r="E6" s="14"/>
      <c r="F6" s="15"/>
      <c r="G6" s="16"/>
      <c r="H6" s="17"/>
      <c r="I6" s="5" t="s">
        <v>81</v>
      </c>
      <c r="J6" s="18"/>
      <c r="K6" s="19"/>
      <c r="L6" s="4"/>
      <c r="M6" s="4"/>
      <c r="N6" s="4"/>
      <c r="O6" s="4"/>
      <c r="P6" s="4"/>
    </row>
    <row r="7" spans="1:16" s="20" customFormat="1" ht="12.75" customHeight="1">
      <c r="A7" s="75"/>
      <c r="B7" s="64"/>
      <c r="C7" s="5" t="s">
        <v>1</v>
      </c>
      <c r="D7" s="5" t="s">
        <v>81</v>
      </c>
      <c r="E7" s="21"/>
      <c r="F7" s="21"/>
      <c r="G7" s="5"/>
      <c r="H7" s="5" t="s">
        <v>1</v>
      </c>
      <c r="I7" s="5" t="s">
        <v>82</v>
      </c>
      <c r="J7" s="22"/>
      <c r="K7" s="22"/>
      <c r="L7" s="23"/>
      <c r="M7" s="23"/>
      <c r="N7" s="23"/>
      <c r="O7" s="23"/>
      <c r="P7" s="23"/>
    </row>
    <row r="8" spans="1:16" ht="12.75" customHeight="1">
      <c r="B8" s="64"/>
      <c r="C8" s="5" t="s">
        <v>2</v>
      </c>
      <c r="D8" s="5" t="s">
        <v>3</v>
      </c>
      <c r="E8" s="21"/>
      <c r="F8" s="21"/>
      <c r="G8" s="5" t="s">
        <v>4</v>
      </c>
      <c r="H8" s="5" t="s">
        <v>2</v>
      </c>
      <c r="I8" s="5" t="s">
        <v>78</v>
      </c>
      <c r="J8" s="5" t="s">
        <v>83</v>
      </c>
      <c r="K8" s="24" t="s">
        <v>5</v>
      </c>
      <c r="L8" s="4"/>
      <c r="M8" s="4"/>
      <c r="N8" s="4"/>
      <c r="O8" s="4"/>
      <c r="P8" s="4"/>
    </row>
    <row r="9" spans="1:16" s="89" customFormat="1" ht="12.75" customHeight="1">
      <c r="A9" s="85" t="s">
        <v>6</v>
      </c>
      <c r="B9" s="86" t="s">
        <v>7</v>
      </c>
      <c r="C9" s="27" t="s">
        <v>8</v>
      </c>
      <c r="D9" s="27" t="s">
        <v>9</v>
      </c>
      <c r="E9" s="27" t="s">
        <v>10</v>
      </c>
      <c r="F9" s="27" t="s">
        <v>11</v>
      </c>
      <c r="G9" s="27" t="s">
        <v>0</v>
      </c>
      <c r="H9" s="27" t="s">
        <v>8</v>
      </c>
      <c r="I9" s="87" t="s">
        <v>79</v>
      </c>
      <c r="J9" s="26" t="s">
        <v>12</v>
      </c>
      <c r="K9" s="27" t="s">
        <v>12</v>
      </c>
      <c r="L9" s="88"/>
      <c r="M9" s="88"/>
      <c r="N9" s="88"/>
      <c r="O9" s="88"/>
      <c r="P9" s="88"/>
    </row>
    <row r="10" spans="1:16" s="20" customFormat="1" ht="12.75" customHeight="1">
      <c r="A10" s="75"/>
      <c r="B10" s="8"/>
      <c r="C10" s="21"/>
      <c r="D10" s="21"/>
      <c r="E10" s="21"/>
      <c r="F10" s="21"/>
      <c r="G10" s="21"/>
      <c r="H10" s="21"/>
      <c r="I10" s="21"/>
      <c r="J10" s="28"/>
      <c r="K10" s="52"/>
      <c r="L10" s="23"/>
      <c r="M10" s="23"/>
      <c r="N10" s="23"/>
      <c r="O10" s="23"/>
      <c r="P10" s="23"/>
    </row>
    <row r="11" spans="1:16" s="20" customFormat="1" ht="33.75" customHeight="1">
      <c r="A11" s="76" t="s">
        <v>13</v>
      </c>
      <c r="B11" s="8"/>
      <c r="C11" s="21"/>
      <c r="D11" s="21"/>
      <c r="E11" s="21"/>
      <c r="F11" s="21"/>
      <c r="G11" s="21"/>
      <c r="H11" s="21"/>
      <c r="I11" s="21"/>
      <c r="J11" s="21"/>
      <c r="K11" s="22"/>
    </row>
    <row r="12" spans="1:16" s="20" customFormat="1" ht="12.75" customHeight="1">
      <c r="A12" s="77"/>
      <c r="B12" s="8"/>
      <c r="C12" s="21"/>
      <c r="D12" s="21"/>
      <c r="E12" s="21"/>
      <c r="F12" s="21"/>
      <c r="G12" s="21"/>
      <c r="H12" s="21"/>
      <c r="I12" s="21"/>
      <c r="J12" s="21"/>
      <c r="K12" s="22"/>
    </row>
    <row r="13" spans="1:16" ht="12.75" customHeight="1">
      <c r="A13" s="75" t="s">
        <v>14</v>
      </c>
      <c r="B13" s="66">
        <v>28414873</v>
      </c>
      <c r="C13" s="37">
        <v>0</v>
      </c>
      <c r="D13" s="37">
        <v>920387</v>
      </c>
      <c r="E13" s="37">
        <v>0</v>
      </c>
      <c r="F13" s="37">
        <v>60000</v>
      </c>
      <c r="G13" s="37">
        <v>414232</v>
      </c>
      <c r="H13" s="37">
        <v>2000</v>
      </c>
      <c r="I13" s="37">
        <v>42700</v>
      </c>
      <c r="J13" s="37">
        <v>8847330</v>
      </c>
      <c r="K13" s="43">
        <v>2625474</v>
      </c>
    </row>
    <row r="14" spans="1:16" ht="12.75" customHeight="1">
      <c r="A14" s="75" t="s">
        <v>15</v>
      </c>
      <c r="B14" s="66">
        <v>15912124</v>
      </c>
      <c r="C14" s="37">
        <v>0</v>
      </c>
      <c r="D14" s="37">
        <v>3094818</v>
      </c>
      <c r="E14" s="37">
        <v>0</v>
      </c>
      <c r="F14" s="31">
        <v>579070</v>
      </c>
      <c r="G14" s="31">
        <v>968765</v>
      </c>
      <c r="H14" s="30">
        <v>2000</v>
      </c>
      <c r="I14" s="31">
        <v>896040</v>
      </c>
      <c r="J14" s="31">
        <v>10329666</v>
      </c>
      <c r="K14" s="40">
        <v>17864560</v>
      </c>
    </row>
    <row r="15" spans="1:16" ht="12.75" customHeight="1">
      <c r="A15" s="75" t="s">
        <v>16</v>
      </c>
      <c r="B15" s="66">
        <v>20729742</v>
      </c>
      <c r="C15" s="37">
        <v>0</v>
      </c>
      <c r="D15" s="37">
        <v>5467044</v>
      </c>
      <c r="E15" s="37">
        <v>0</v>
      </c>
      <c r="F15" s="37">
        <v>803561</v>
      </c>
      <c r="G15" s="37">
        <v>1903148</v>
      </c>
      <c r="H15" s="37">
        <v>2000</v>
      </c>
      <c r="I15" s="37">
        <v>3377490</v>
      </c>
      <c r="J15" s="37">
        <v>14932399</v>
      </c>
      <c r="K15" s="40">
        <v>32161092</v>
      </c>
    </row>
    <row r="16" spans="1:16" ht="12.75" customHeight="1">
      <c r="A16" s="75" t="s">
        <v>76</v>
      </c>
      <c r="B16" s="66">
        <v>86296727</v>
      </c>
      <c r="C16" s="37">
        <v>142679</v>
      </c>
      <c r="D16" s="37">
        <v>26049004</v>
      </c>
      <c r="E16" s="37">
        <v>0</v>
      </c>
      <c r="F16" s="37">
        <v>8556976</v>
      </c>
      <c r="G16" s="37">
        <v>6963293</v>
      </c>
      <c r="H16" s="37">
        <v>29000</v>
      </c>
      <c r="I16" s="37">
        <v>10106951</v>
      </c>
      <c r="J16" s="37">
        <v>58111110</v>
      </c>
      <c r="K16" s="43">
        <v>137973951</v>
      </c>
    </row>
    <row r="17" spans="1:11" ht="12.75" customHeight="1">
      <c r="A17" s="75" t="s">
        <v>88</v>
      </c>
      <c r="B17" s="66">
        <v>21882201</v>
      </c>
      <c r="C17" s="37">
        <v>0</v>
      </c>
      <c r="D17" s="37">
        <v>20620802</v>
      </c>
      <c r="E17" s="37">
        <v>829949</v>
      </c>
      <c r="F17" s="37">
        <v>10470332</v>
      </c>
      <c r="G17" s="37">
        <v>3450249</v>
      </c>
      <c r="H17" s="37">
        <v>0</v>
      </c>
      <c r="I17" s="37">
        <v>9132123</v>
      </c>
      <c r="J17" s="37">
        <v>13830304</v>
      </c>
      <c r="K17" s="43">
        <v>66385656</v>
      </c>
    </row>
    <row r="18" spans="1:11" ht="12.75" customHeight="1">
      <c r="A18" s="75" t="s">
        <v>17</v>
      </c>
      <c r="B18" s="66">
        <v>23236479</v>
      </c>
      <c r="C18" s="37">
        <v>0</v>
      </c>
      <c r="D18" s="37">
        <v>5939366</v>
      </c>
      <c r="E18" s="37">
        <v>0</v>
      </c>
      <c r="F18" s="37">
        <v>1233676</v>
      </c>
      <c r="G18" s="37">
        <v>3562811</v>
      </c>
      <c r="H18" s="37">
        <v>0</v>
      </c>
      <c r="I18" s="37">
        <v>1758038</v>
      </c>
      <c r="J18" s="37">
        <v>14821541</v>
      </c>
      <c r="K18" s="43">
        <v>35729909</v>
      </c>
    </row>
    <row r="19" spans="1:11" ht="12.75" customHeight="1">
      <c r="A19" s="75" t="s">
        <v>18</v>
      </c>
      <c r="B19" s="66">
        <v>31582781</v>
      </c>
      <c r="C19" s="37">
        <v>216212</v>
      </c>
      <c r="D19" s="37">
        <v>14050111</v>
      </c>
      <c r="E19" s="37">
        <v>42900</v>
      </c>
      <c r="F19" s="37">
        <v>1582977</v>
      </c>
      <c r="G19" s="37">
        <v>2681015</v>
      </c>
      <c r="H19" s="37">
        <v>26500</v>
      </c>
      <c r="I19" s="37">
        <v>6710548</v>
      </c>
      <c r="J19" s="37">
        <v>21436778</v>
      </c>
      <c r="K19" s="43">
        <v>56893043</v>
      </c>
    </row>
    <row r="20" spans="1:11" ht="12.75" customHeight="1">
      <c r="A20" s="75" t="s">
        <v>19</v>
      </c>
      <c r="B20" s="66">
        <v>40419458.710000008</v>
      </c>
      <c r="C20" s="37">
        <v>0</v>
      </c>
      <c r="D20" s="37">
        <v>14565601.390000001</v>
      </c>
      <c r="E20" s="37">
        <v>0</v>
      </c>
      <c r="F20" s="37">
        <v>3098085</v>
      </c>
      <c r="G20" s="37">
        <v>3989029</v>
      </c>
      <c r="H20" s="37">
        <v>20000</v>
      </c>
      <c r="I20" s="37">
        <v>3559858</v>
      </c>
      <c r="J20" s="37">
        <v>23637156</v>
      </c>
      <c r="K20" s="43">
        <v>65671012</v>
      </c>
    </row>
    <row r="21" spans="1:11" ht="12.75" customHeight="1">
      <c r="A21" s="75" t="s">
        <v>20</v>
      </c>
      <c r="B21" s="66">
        <v>17884480</v>
      </c>
      <c r="C21" s="37">
        <v>123854</v>
      </c>
      <c r="D21" s="37">
        <v>21830187</v>
      </c>
      <c r="E21" s="37">
        <v>338690</v>
      </c>
      <c r="F21" s="37">
        <v>2139327</v>
      </c>
      <c r="G21" s="37">
        <v>4376081</v>
      </c>
      <c r="H21" s="37">
        <v>18500</v>
      </c>
      <c r="I21" s="37">
        <v>4097449</v>
      </c>
      <c r="J21" s="37">
        <v>12999668</v>
      </c>
      <c r="K21" s="43">
        <v>50666214</v>
      </c>
    </row>
    <row r="22" spans="1:11" ht="12.75" customHeight="1">
      <c r="A22" s="75" t="s">
        <v>85</v>
      </c>
      <c r="B22" s="66">
        <v>55936568</v>
      </c>
      <c r="C22" s="37">
        <v>281683</v>
      </c>
      <c r="D22" s="37">
        <v>11941113</v>
      </c>
      <c r="E22" s="37">
        <v>0</v>
      </c>
      <c r="F22" s="37">
        <v>2045873</v>
      </c>
      <c r="G22" s="37">
        <v>3945573</v>
      </c>
      <c r="H22" s="37">
        <v>0</v>
      </c>
      <c r="I22" s="37">
        <v>6804844</v>
      </c>
      <c r="J22" s="37">
        <v>32510764</v>
      </c>
      <c r="K22" s="43">
        <v>80673969</v>
      </c>
    </row>
    <row r="23" spans="1:11" ht="12.75" customHeight="1">
      <c r="A23" s="75" t="s">
        <v>21</v>
      </c>
      <c r="B23" s="66">
        <v>155104744</v>
      </c>
      <c r="C23" s="37">
        <v>776267</v>
      </c>
      <c r="D23" s="37">
        <v>87537511</v>
      </c>
      <c r="E23" s="37">
        <v>1620507</v>
      </c>
      <c r="F23" s="37">
        <v>37773708</v>
      </c>
      <c r="G23" s="37">
        <v>12657088</v>
      </c>
      <c r="H23" s="37">
        <v>49500</v>
      </c>
      <c r="I23" s="37">
        <v>22392661</v>
      </c>
      <c r="J23" s="37">
        <v>86624200</v>
      </c>
      <c r="K23" s="43">
        <v>317086219</v>
      </c>
    </row>
    <row r="24" spans="1:11" ht="12.75" customHeight="1">
      <c r="A24" s="75" t="s">
        <v>22</v>
      </c>
      <c r="B24" s="66">
        <v>107678186.78999999</v>
      </c>
      <c r="C24" s="37">
        <v>471723.5</v>
      </c>
      <c r="D24" s="37">
        <v>29074083.100000001</v>
      </c>
      <c r="E24" s="37">
        <v>258840</v>
      </c>
      <c r="F24" s="37">
        <v>7020989.2199999997</v>
      </c>
      <c r="G24" s="37">
        <v>3852378.36</v>
      </c>
      <c r="H24" s="37">
        <v>0</v>
      </c>
      <c r="I24" s="37">
        <v>10142775.460000001</v>
      </c>
      <c r="J24" s="37">
        <v>50871220.75</v>
      </c>
      <c r="K24" s="43">
        <v>158027252.93000001</v>
      </c>
    </row>
    <row r="25" spans="1:11" ht="12.75" customHeight="1">
      <c r="A25" s="75" t="s">
        <v>23</v>
      </c>
      <c r="B25" s="66">
        <v>76151669</v>
      </c>
      <c r="C25" s="37">
        <v>0</v>
      </c>
      <c r="D25" s="37">
        <v>16000047</v>
      </c>
      <c r="E25" s="37">
        <v>0</v>
      </c>
      <c r="F25" s="37">
        <v>6073184</v>
      </c>
      <c r="G25" s="37">
        <v>3209219</v>
      </c>
      <c r="H25" s="37">
        <v>20867</v>
      </c>
      <c r="I25" s="37">
        <v>8455252</v>
      </c>
      <c r="J25" s="37">
        <v>45236882</v>
      </c>
      <c r="K25" s="43">
        <v>109889371</v>
      </c>
    </row>
    <row r="26" spans="1:11" ht="12.75" customHeight="1">
      <c r="A26" s="77" t="s">
        <v>24</v>
      </c>
      <c r="B26" s="66">
        <v>681230033.5</v>
      </c>
      <c r="C26" s="37">
        <v>2012418.5</v>
      </c>
      <c r="D26" s="37">
        <v>257090074.48999998</v>
      </c>
      <c r="E26" s="37">
        <v>3090886</v>
      </c>
      <c r="F26" s="37">
        <v>81437758.219999999</v>
      </c>
      <c r="G26" s="37">
        <v>51972881.359999999</v>
      </c>
      <c r="H26" s="37">
        <v>170367</v>
      </c>
      <c r="I26" s="37">
        <v>87476729.460000008</v>
      </c>
      <c r="J26" s="37">
        <f>SUM(J13:J25)</f>
        <v>394189018.75</v>
      </c>
      <c r="K26" s="37">
        <f>SUM(K13:K25)</f>
        <v>1131647722.9300001</v>
      </c>
    </row>
    <row r="27" spans="1:11" ht="12.75" customHeight="1">
      <c r="B27" s="66"/>
      <c r="C27" s="32"/>
      <c r="D27" s="32"/>
      <c r="E27" s="32"/>
      <c r="F27" s="32"/>
      <c r="G27" s="32"/>
      <c r="H27" s="32"/>
      <c r="I27" s="32"/>
      <c r="J27" s="32"/>
      <c r="K27" s="41"/>
    </row>
    <row r="28" spans="1:11" ht="34.5" customHeight="1">
      <c r="A28" s="76" t="s">
        <v>25</v>
      </c>
      <c r="B28" s="66"/>
      <c r="C28" s="32"/>
      <c r="D28" s="32"/>
      <c r="E28" s="32"/>
      <c r="F28" s="32"/>
      <c r="G28" s="32"/>
      <c r="H28" s="32"/>
      <c r="I28" s="32"/>
      <c r="J28" s="32"/>
      <c r="K28" s="41"/>
    </row>
    <row r="29" spans="1:11" ht="12.75" customHeight="1">
      <c r="A29" s="77"/>
      <c r="B29" s="66"/>
      <c r="C29" s="32"/>
      <c r="D29" s="32"/>
      <c r="E29" s="32"/>
      <c r="F29" s="32"/>
      <c r="G29" s="32"/>
      <c r="H29" s="32"/>
      <c r="I29" s="32"/>
      <c r="J29" s="32"/>
      <c r="K29" s="41"/>
    </row>
    <row r="30" spans="1:11" ht="12.75" customHeight="1">
      <c r="A30" s="75" t="s">
        <v>26</v>
      </c>
      <c r="B30" s="66">
        <v>7906911</v>
      </c>
      <c r="C30" s="37">
        <v>45367</v>
      </c>
      <c r="D30" s="37">
        <v>598631</v>
      </c>
      <c r="E30" s="37">
        <v>0</v>
      </c>
      <c r="F30" s="37">
        <v>103702</v>
      </c>
      <c r="G30" s="37">
        <v>869328</v>
      </c>
      <c r="H30" s="37">
        <v>0</v>
      </c>
      <c r="I30" s="37">
        <v>105210</v>
      </c>
      <c r="J30" s="37">
        <v>6474707</v>
      </c>
      <c r="K30" s="43">
        <v>9629149</v>
      </c>
    </row>
    <row r="31" spans="1:11" ht="12.75" customHeight="1">
      <c r="A31" s="75" t="s">
        <v>27</v>
      </c>
      <c r="B31" s="66">
        <v>6656326</v>
      </c>
      <c r="C31" s="37">
        <v>0</v>
      </c>
      <c r="D31" s="37">
        <v>252955</v>
      </c>
      <c r="E31" s="37">
        <v>0</v>
      </c>
      <c r="F31" s="37">
        <v>136628</v>
      </c>
      <c r="G31" s="37">
        <v>1110510</v>
      </c>
      <c r="H31" s="37">
        <v>0</v>
      </c>
      <c r="I31" s="37">
        <v>150498</v>
      </c>
      <c r="J31" s="37">
        <v>4794547</v>
      </c>
      <c r="K31" s="43">
        <v>8314104</v>
      </c>
    </row>
    <row r="32" spans="1:11" ht="12.75" customHeight="1">
      <c r="A32" s="75" t="s">
        <v>28</v>
      </c>
      <c r="B32" s="66">
        <v>8274217</v>
      </c>
      <c r="C32" s="37">
        <v>0</v>
      </c>
      <c r="D32" s="37">
        <v>961112</v>
      </c>
      <c r="E32" s="37">
        <v>0</v>
      </c>
      <c r="F32" s="37">
        <v>378869</v>
      </c>
      <c r="G32" s="37">
        <v>1765290</v>
      </c>
      <c r="H32" s="37">
        <v>1000</v>
      </c>
      <c r="I32" s="37">
        <v>325442</v>
      </c>
      <c r="J32" s="37">
        <v>6723649</v>
      </c>
      <c r="K32" s="43">
        <v>11704930</v>
      </c>
    </row>
    <row r="33" spans="1:11" ht="12.75" customHeight="1">
      <c r="A33" s="75" t="s">
        <v>29</v>
      </c>
      <c r="B33" s="66">
        <v>3536713</v>
      </c>
      <c r="C33" s="37">
        <v>27625</v>
      </c>
      <c r="D33" s="37">
        <v>176305</v>
      </c>
      <c r="E33" s="37">
        <v>0</v>
      </c>
      <c r="F33" s="37">
        <v>0</v>
      </c>
      <c r="G33" s="37">
        <v>1997933</v>
      </c>
      <c r="H33" s="37">
        <v>0</v>
      </c>
      <c r="I33" s="37">
        <v>296287</v>
      </c>
      <c r="J33" s="37">
        <v>2468087</v>
      </c>
      <c r="K33" s="43">
        <v>6007238</v>
      </c>
    </row>
    <row r="34" spans="1:11" ht="12.75" customHeight="1">
      <c r="A34" s="72" t="s">
        <v>87</v>
      </c>
      <c r="B34" s="66">
        <v>24139816</v>
      </c>
      <c r="C34" s="37">
        <v>3700</v>
      </c>
      <c r="D34" s="37">
        <v>1690709</v>
      </c>
      <c r="E34" s="37">
        <v>0</v>
      </c>
      <c r="F34" s="37">
        <v>253422</v>
      </c>
      <c r="G34" s="37">
        <v>4662541</v>
      </c>
      <c r="H34" s="37">
        <v>0</v>
      </c>
      <c r="I34" s="37">
        <v>853552</v>
      </c>
      <c r="J34" s="95">
        <v>20424742</v>
      </c>
      <c r="K34" s="94">
        <v>30750188</v>
      </c>
    </row>
    <row r="35" spans="1:11" ht="12.75" customHeight="1">
      <c r="A35" s="75" t="s">
        <v>30</v>
      </c>
      <c r="B35" s="66">
        <v>7592274</v>
      </c>
      <c r="C35" s="37">
        <v>0</v>
      </c>
      <c r="D35" s="37">
        <v>718245</v>
      </c>
      <c r="E35" s="37">
        <v>0</v>
      </c>
      <c r="F35" s="37">
        <v>0</v>
      </c>
      <c r="G35" s="37">
        <v>1285322</v>
      </c>
      <c r="H35" s="37">
        <v>0</v>
      </c>
      <c r="I35" s="37">
        <v>255219</v>
      </c>
      <c r="J35" s="37">
        <v>6137123</v>
      </c>
      <c r="K35" s="43">
        <v>9851060</v>
      </c>
    </row>
    <row r="36" spans="1:11" ht="12.75" customHeight="1">
      <c r="A36" s="75" t="s">
        <v>31</v>
      </c>
      <c r="B36" s="66">
        <v>8020123</v>
      </c>
      <c r="C36" s="37">
        <v>0</v>
      </c>
      <c r="D36" s="37">
        <v>338513</v>
      </c>
      <c r="E36" s="37">
        <v>0</v>
      </c>
      <c r="F36" s="37">
        <v>0</v>
      </c>
      <c r="G36" s="37">
        <v>1913781</v>
      </c>
      <c r="H36" s="37">
        <v>0</v>
      </c>
      <c r="I36" s="37">
        <v>252210</v>
      </c>
      <c r="J36" s="37">
        <v>6590909</v>
      </c>
      <c r="K36" s="43">
        <v>10524627</v>
      </c>
    </row>
    <row r="37" spans="1:11" ht="12.75" customHeight="1">
      <c r="A37" s="72" t="s">
        <v>77</v>
      </c>
      <c r="B37" s="66">
        <v>5222584</v>
      </c>
      <c r="C37" s="37">
        <v>0</v>
      </c>
      <c r="D37" s="37">
        <v>486198</v>
      </c>
      <c r="E37" s="37">
        <v>0</v>
      </c>
      <c r="F37" s="37">
        <v>160365</v>
      </c>
      <c r="G37" s="37">
        <v>980178</v>
      </c>
      <c r="H37" s="37">
        <v>2000</v>
      </c>
      <c r="I37" s="37">
        <v>300846</v>
      </c>
      <c r="J37" s="37">
        <v>4693382</v>
      </c>
      <c r="K37" s="43">
        <v>7152171</v>
      </c>
    </row>
    <row r="38" spans="1:11" ht="12.75" customHeight="1">
      <c r="A38" s="75" t="s">
        <v>32</v>
      </c>
      <c r="B38" s="66">
        <v>4807576.32</v>
      </c>
      <c r="C38" s="37">
        <v>7122.38</v>
      </c>
      <c r="D38" s="37">
        <v>293308.40000000002</v>
      </c>
      <c r="E38" s="37">
        <v>0</v>
      </c>
      <c r="F38" s="37">
        <v>34042.559999999998</v>
      </c>
      <c r="G38" s="37">
        <v>696839.52</v>
      </c>
      <c r="H38" s="37">
        <v>0</v>
      </c>
      <c r="I38" s="37">
        <v>160213.01</v>
      </c>
      <c r="J38" s="37">
        <v>3944244.39</v>
      </c>
      <c r="K38" s="43">
        <v>5991980</v>
      </c>
    </row>
    <row r="39" spans="1:11" ht="12.75" customHeight="1">
      <c r="A39" s="75" t="s">
        <v>33</v>
      </c>
      <c r="B39" s="66">
        <v>25065160</v>
      </c>
      <c r="C39" s="37">
        <v>0</v>
      </c>
      <c r="D39" s="37">
        <v>513668</v>
      </c>
      <c r="E39" s="37">
        <v>0</v>
      </c>
      <c r="F39" s="37">
        <v>0</v>
      </c>
      <c r="G39" s="37">
        <v>3686442</v>
      </c>
      <c r="H39" s="37">
        <v>0</v>
      </c>
      <c r="I39" s="37">
        <v>483063</v>
      </c>
      <c r="J39" s="37">
        <v>19293668</v>
      </c>
      <c r="K39" s="43">
        <v>29748333</v>
      </c>
    </row>
    <row r="40" spans="1:11" ht="12.75" customHeight="1">
      <c r="A40" s="75" t="s">
        <v>35</v>
      </c>
      <c r="B40" s="66">
        <v>6375679</v>
      </c>
      <c r="C40" s="37">
        <v>40702</v>
      </c>
      <c r="D40" s="37">
        <v>520177</v>
      </c>
      <c r="E40" s="37">
        <v>0</v>
      </c>
      <c r="F40" s="37">
        <v>0</v>
      </c>
      <c r="G40" s="37">
        <v>1805822</v>
      </c>
      <c r="H40" s="37">
        <v>0</v>
      </c>
      <c r="I40" s="37">
        <v>133555</v>
      </c>
      <c r="J40" s="37">
        <v>5211155</v>
      </c>
      <c r="K40" s="43">
        <v>8835233</v>
      </c>
    </row>
    <row r="41" spans="1:11" ht="12.75" customHeight="1">
      <c r="A41" s="72" t="s">
        <v>84</v>
      </c>
      <c r="B41" s="66">
        <v>32939128</v>
      </c>
      <c r="C41" s="37">
        <v>387120</v>
      </c>
      <c r="D41" s="37">
        <v>1221394</v>
      </c>
      <c r="E41" s="37">
        <v>0</v>
      </c>
      <c r="F41" s="37">
        <v>744703</v>
      </c>
      <c r="G41" s="37">
        <v>2555968</v>
      </c>
      <c r="H41" s="37">
        <v>1000</v>
      </c>
      <c r="I41" s="37">
        <v>274474</v>
      </c>
      <c r="J41" s="37">
        <v>28729841</v>
      </c>
      <c r="K41" s="43">
        <v>37735667</v>
      </c>
    </row>
    <row r="42" spans="1:11" ht="12.75" customHeight="1">
      <c r="A42" s="75" t="s">
        <v>34</v>
      </c>
      <c r="B42" s="66">
        <v>11218735</v>
      </c>
      <c r="C42" s="37">
        <v>0</v>
      </c>
      <c r="D42" s="37">
        <v>584389</v>
      </c>
      <c r="E42" s="37">
        <v>0</v>
      </c>
      <c r="F42" s="37">
        <v>57756</v>
      </c>
      <c r="G42" s="37">
        <v>1313785</v>
      </c>
      <c r="H42" s="37">
        <v>0</v>
      </c>
      <c r="I42" s="37">
        <v>372353</v>
      </c>
      <c r="J42" s="37">
        <v>10937057</v>
      </c>
      <c r="K42" s="43">
        <v>13547018</v>
      </c>
    </row>
    <row r="43" spans="1:11" ht="12.75" customHeight="1">
      <c r="A43" s="75" t="s">
        <v>36</v>
      </c>
      <c r="B43" s="66">
        <v>8799445.4099999983</v>
      </c>
      <c r="C43" s="37">
        <v>0</v>
      </c>
      <c r="D43" s="37">
        <v>586171.16999999993</v>
      </c>
      <c r="E43" s="37">
        <v>0</v>
      </c>
      <c r="F43" s="37">
        <v>0</v>
      </c>
      <c r="G43" s="37">
        <v>1220983.79</v>
      </c>
      <c r="H43" s="37">
        <v>0</v>
      </c>
      <c r="I43" s="37">
        <v>306829.69</v>
      </c>
      <c r="J43" s="37">
        <v>7547693.9500000002</v>
      </c>
      <c r="K43" s="43">
        <v>10913430.060000001</v>
      </c>
    </row>
    <row r="44" spans="1:11" ht="12.75" customHeight="1">
      <c r="A44" s="72" t="s">
        <v>24</v>
      </c>
      <c r="B44" s="66">
        <v>160554687.72999999</v>
      </c>
      <c r="C44" s="37">
        <v>511636.38</v>
      </c>
      <c r="D44" s="37">
        <v>8941775.5700000003</v>
      </c>
      <c r="E44" s="37">
        <v>0</v>
      </c>
      <c r="F44" s="37">
        <v>1869487.56</v>
      </c>
      <c r="G44" s="37">
        <v>25864723.309999999</v>
      </c>
      <c r="H44" s="37">
        <v>4000</v>
      </c>
      <c r="I44" s="37">
        <v>4269751.6999999993</v>
      </c>
      <c r="J44" s="37">
        <f>SUM(J30:J43)</f>
        <v>133970805.34</v>
      </c>
      <c r="K44" s="37">
        <f>SUM(K30:K43)</f>
        <v>200705128.06</v>
      </c>
    </row>
    <row r="45" spans="1:11" ht="12.75" customHeight="1">
      <c r="A45" s="72"/>
      <c r="B45" s="66"/>
      <c r="C45" s="31"/>
      <c r="D45" s="31"/>
      <c r="E45" s="32"/>
      <c r="F45" s="31"/>
      <c r="G45" s="31"/>
      <c r="H45" s="31"/>
      <c r="I45" s="31"/>
      <c r="J45" s="31"/>
      <c r="K45" s="34"/>
    </row>
    <row r="46" spans="1:11" ht="12.75" customHeight="1" thickBot="1">
      <c r="A46" s="78" t="s">
        <v>37</v>
      </c>
      <c r="B46" s="67">
        <v>841784721.23000002</v>
      </c>
      <c r="C46" s="35">
        <v>2524054.88</v>
      </c>
      <c r="D46" s="35">
        <v>266031850.05999997</v>
      </c>
      <c r="E46" s="35">
        <v>3090886</v>
      </c>
      <c r="F46" s="35">
        <v>83307245.780000001</v>
      </c>
      <c r="G46" s="35">
        <v>77837604.670000002</v>
      </c>
      <c r="H46" s="35">
        <v>174367</v>
      </c>
      <c r="I46" s="35">
        <v>91746481.160000011</v>
      </c>
      <c r="J46" s="35">
        <f>SUM(J44,J26)</f>
        <v>528159824.09000003</v>
      </c>
      <c r="K46" s="35">
        <f>SUM(K44,K26)</f>
        <v>1332352850.99</v>
      </c>
    </row>
    <row r="47" spans="1:11" ht="12.75" customHeight="1" thickTop="1">
      <c r="A47" s="82" t="s">
        <v>38</v>
      </c>
      <c r="B47" s="83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2.75" customHeight="1">
      <c r="A48" s="61" t="s">
        <v>39</v>
      </c>
      <c r="B48" s="84"/>
      <c r="D48" s="36"/>
      <c r="E48" s="36"/>
      <c r="F48" s="36"/>
      <c r="I48" s="36"/>
      <c r="J48" s="36"/>
      <c r="K48" s="36"/>
    </row>
    <row r="49" spans="1:16" ht="12.75" customHeight="1">
      <c r="A49" s="61"/>
      <c r="B49" s="84"/>
      <c r="D49" s="36"/>
      <c r="E49" s="36"/>
      <c r="F49" s="36"/>
      <c r="I49" s="36"/>
      <c r="J49" s="36"/>
      <c r="K49" s="36"/>
    </row>
    <row r="50" spans="1:16" ht="12.75" customHeight="1">
      <c r="A50" s="61" t="s">
        <v>71</v>
      </c>
      <c r="B50" s="20"/>
    </row>
    <row r="51" spans="1:16" ht="12.75" customHeight="1">
      <c r="A51" s="61" t="s">
        <v>90</v>
      </c>
      <c r="B51" s="20"/>
      <c r="L51" s="4"/>
      <c r="M51" s="4"/>
      <c r="N51" s="4"/>
      <c r="O51" s="4"/>
      <c r="P51" s="4"/>
    </row>
    <row r="52" spans="1:16" ht="12.75" customHeight="1">
      <c r="A52" s="53"/>
      <c r="B52" s="5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O52" s="4"/>
      <c r="P52" s="4"/>
    </row>
    <row r="53" spans="1:16" s="45" customFormat="1" ht="12.75" customHeight="1">
      <c r="A53" s="79"/>
      <c r="B53" s="47" t="s">
        <v>74</v>
      </c>
      <c r="C53" s="47"/>
      <c r="D53" s="46" t="s">
        <v>72</v>
      </c>
      <c r="E53" s="47"/>
      <c r="F53" s="48"/>
      <c r="G53" s="46" t="s">
        <v>73</v>
      </c>
      <c r="H53" s="47"/>
      <c r="I53" s="49" t="s">
        <v>86</v>
      </c>
      <c r="J53" s="46" t="s">
        <v>75</v>
      </c>
      <c r="K53" s="50"/>
      <c r="L53" s="51"/>
      <c r="M53" s="51"/>
      <c r="N53" s="51"/>
      <c r="O53" s="51"/>
      <c r="P53" s="51"/>
    </row>
    <row r="54" spans="1:16" ht="12.75" customHeight="1">
      <c r="B54" s="53"/>
      <c r="C54" s="7"/>
      <c r="E54" s="8"/>
      <c r="F54" s="9"/>
      <c r="H54" s="10"/>
      <c r="I54" s="11" t="s">
        <v>80</v>
      </c>
      <c r="J54" s="12"/>
      <c r="K54" s="6"/>
      <c r="L54" s="4"/>
      <c r="M54" s="4"/>
      <c r="N54" s="4"/>
      <c r="O54" s="4"/>
      <c r="P54" s="4"/>
    </row>
    <row r="55" spans="1:16" ht="12.75" customHeight="1">
      <c r="B55" s="63"/>
      <c r="C55" s="13"/>
      <c r="D55" s="11" t="s">
        <v>80</v>
      </c>
      <c r="E55" s="14"/>
      <c r="F55" s="15"/>
      <c r="G55" s="16"/>
      <c r="H55" s="17"/>
      <c r="I55" s="5" t="s">
        <v>81</v>
      </c>
      <c r="J55" s="18"/>
      <c r="K55" s="19"/>
      <c r="L55" s="4"/>
      <c r="M55" s="4"/>
      <c r="N55" s="4"/>
      <c r="O55" s="4"/>
      <c r="P55" s="4"/>
    </row>
    <row r="56" spans="1:16" ht="12.75" customHeight="1">
      <c r="B56" s="64"/>
      <c r="C56" s="5" t="s">
        <v>1</v>
      </c>
      <c r="D56" s="5" t="s">
        <v>81</v>
      </c>
      <c r="E56" s="21"/>
      <c r="F56" s="21"/>
      <c r="G56" s="5"/>
      <c r="H56" s="5" t="s">
        <v>1</v>
      </c>
      <c r="I56" s="5" t="s">
        <v>82</v>
      </c>
      <c r="J56" s="22"/>
      <c r="K56" s="22"/>
      <c r="L56" s="4"/>
      <c r="M56" s="4"/>
      <c r="N56" s="4"/>
      <c r="O56" s="4"/>
      <c r="P56" s="4"/>
    </row>
    <row r="57" spans="1:16" ht="12.75" customHeight="1">
      <c r="B57" s="64"/>
      <c r="C57" s="5" t="s">
        <v>2</v>
      </c>
      <c r="D57" s="5" t="s">
        <v>3</v>
      </c>
      <c r="E57" s="21"/>
      <c r="F57" s="21"/>
      <c r="G57" s="5" t="s">
        <v>4</v>
      </c>
      <c r="H57" s="5" t="s">
        <v>2</v>
      </c>
      <c r="I57" s="5" t="s">
        <v>78</v>
      </c>
      <c r="J57" s="5" t="s">
        <v>83</v>
      </c>
      <c r="K57" s="24" t="s">
        <v>5</v>
      </c>
      <c r="L57" s="4"/>
      <c r="M57" s="4"/>
      <c r="N57" s="4"/>
      <c r="O57" s="4"/>
      <c r="P57" s="4"/>
    </row>
    <row r="58" spans="1:16" ht="12.75" customHeight="1">
      <c r="A58" s="75" t="s">
        <v>6</v>
      </c>
      <c r="B58" s="65" t="s">
        <v>7</v>
      </c>
      <c r="C58" s="5" t="s">
        <v>8</v>
      </c>
      <c r="D58" s="5" t="s">
        <v>9</v>
      </c>
      <c r="E58" s="5" t="s">
        <v>10</v>
      </c>
      <c r="F58" s="5" t="s">
        <v>11</v>
      </c>
      <c r="G58" s="5" t="s">
        <v>0</v>
      </c>
      <c r="H58" s="5" t="s">
        <v>8</v>
      </c>
      <c r="I58" s="25" t="s">
        <v>79</v>
      </c>
      <c r="J58" s="26" t="s">
        <v>12</v>
      </c>
      <c r="K58" s="27" t="s">
        <v>12</v>
      </c>
      <c r="L58" s="4"/>
      <c r="M58" s="4"/>
      <c r="N58" s="4"/>
      <c r="O58" s="4"/>
      <c r="P58" s="4"/>
    </row>
    <row r="59" spans="1:16" ht="12.75" customHeight="1">
      <c r="A59" s="80"/>
      <c r="B59" s="68"/>
      <c r="C59" s="14"/>
      <c r="D59" s="14"/>
      <c r="E59" s="14"/>
      <c r="F59" s="14"/>
      <c r="G59" s="14"/>
      <c r="H59" s="14"/>
      <c r="I59" s="14"/>
      <c r="J59" s="28"/>
      <c r="K59" s="29"/>
      <c r="L59" s="4"/>
      <c r="M59" s="4"/>
      <c r="N59" s="4"/>
      <c r="O59" s="4"/>
      <c r="P59" s="4"/>
    </row>
    <row r="60" spans="1:16" ht="55.5" customHeight="1">
      <c r="A60" s="76" t="s">
        <v>40</v>
      </c>
      <c r="B60" s="69"/>
      <c r="C60" s="21"/>
      <c r="D60" s="28"/>
      <c r="E60" s="28"/>
      <c r="F60" s="28"/>
      <c r="G60" s="21"/>
      <c r="H60" s="21"/>
      <c r="I60" s="28"/>
      <c r="J60" s="28"/>
      <c r="K60" s="34"/>
      <c r="L60" s="4"/>
      <c r="M60" s="4"/>
      <c r="N60" s="4"/>
      <c r="O60" s="4"/>
      <c r="P60" s="4"/>
    </row>
    <row r="61" spans="1:16" ht="12.75" customHeight="1">
      <c r="A61" s="77"/>
      <c r="B61" s="69"/>
      <c r="C61" s="21"/>
      <c r="D61" s="28"/>
      <c r="E61" s="28"/>
      <c r="F61" s="28"/>
      <c r="G61" s="21"/>
      <c r="H61" s="21"/>
      <c r="I61" s="28"/>
      <c r="J61" s="31"/>
      <c r="K61" s="44"/>
      <c r="L61" s="4"/>
      <c r="M61" s="4"/>
      <c r="N61" s="4"/>
      <c r="O61" s="4"/>
      <c r="P61" s="4"/>
    </row>
    <row r="62" spans="1:16" ht="12.75" customHeight="1">
      <c r="A62" s="75" t="s">
        <v>41</v>
      </c>
      <c r="B62" s="66">
        <v>12643640</v>
      </c>
      <c r="C62" s="37">
        <v>0</v>
      </c>
      <c r="D62" s="37">
        <v>2411257</v>
      </c>
      <c r="E62" s="37">
        <v>0</v>
      </c>
      <c r="F62" s="37">
        <v>21947</v>
      </c>
      <c r="G62" s="37">
        <v>583767</v>
      </c>
      <c r="H62" s="37">
        <v>0</v>
      </c>
      <c r="I62" s="37">
        <v>283964</v>
      </c>
      <c r="J62" s="37">
        <v>7087964</v>
      </c>
      <c r="K62" s="43">
        <v>19123595</v>
      </c>
    </row>
    <row r="63" spans="1:16" ht="12.75" customHeight="1">
      <c r="A63" s="75" t="s">
        <v>42</v>
      </c>
      <c r="B63" s="66">
        <v>9919535</v>
      </c>
      <c r="C63" s="37">
        <v>0</v>
      </c>
      <c r="D63" s="37">
        <v>8217581</v>
      </c>
      <c r="E63" s="37">
        <v>0</v>
      </c>
      <c r="F63" s="37">
        <v>133002</v>
      </c>
      <c r="G63" s="37">
        <v>1633332</v>
      </c>
      <c r="H63" s="37">
        <v>3500</v>
      </c>
      <c r="I63" s="37">
        <v>1001110</v>
      </c>
      <c r="J63" s="37">
        <v>7659889</v>
      </c>
      <c r="K63" s="43">
        <v>20908060</v>
      </c>
    </row>
    <row r="64" spans="1:16" ht="12.75" customHeight="1">
      <c r="A64" s="75" t="s">
        <v>43</v>
      </c>
      <c r="B64" s="66">
        <v>6061329</v>
      </c>
      <c r="C64" s="37">
        <v>1970462</v>
      </c>
      <c r="D64" s="37">
        <v>15346512</v>
      </c>
      <c r="E64" s="37">
        <v>0</v>
      </c>
      <c r="F64" s="37">
        <v>3598732</v>
      </c>
      <c r="G64" s="37">
        <v>1618440</v>
      </c>
      <c r="H64" s="37">
        <v>0</v>
      </c>
      <c r="I64" s="37">
        <v>962597</v>
      </c>
      <c r="J64" s="37">
        <v>25865302</v>
      </c>
      <c r="K64" s="43">
        <v>27587610</v>
      </c>
    </row>
    <row r="65" spans="1:256" ht="12.75" customHeight="1">
      <c r="A65" s="75" t="s">
        <v>44</v>
      </c>
      <c r="B65" s="66">
        <v>65642171</v>
      </c>
      <c r="C65" s="37">
        <v>20000</v>
      </c>
      <c r="D65" s="37">
        <v>5264310</v>
      </c>
      <c r="E65" s="37">
        <v>0</v>
      </c>
      <c r="F65" s="37">
        <v>138175</v>
      </c>
      <c r="G65" s="37">
        <v>4876818</v>
      </c>
      <c r="H65" s="37">
        <v>2000</v>
      </c>
      <c r="I65" s="37">
        <v>2210500</v>
      </c>
      <c r="J65" s="37">
        <v>45153193</v>
      </c>
      <c r="K65" s="43">
        <v>77464049</v>
      </c>
    </row>
    <row r="66" spans="1:256" ht="12.75" customHeight="1">
      <c r="A66" s="75" t="s">
        <v>45</v>
      </c>
      <c r="B66" s="66">
        <v>6134458</v>
      </c>
      <c r="C66" s="37">
        <v>0</v>
      </c>
      <c r="D66" s="37">
        <v>5281660</v>
      </c>
      <c r="E66" s="37">
        <v>33250</v>
      </c>
      <c r="F66" s="37">
        <v>290545</v>
      </c>
      <c r="G66" s="37">
        <v>803654</v>
      </c>
      <c r="H66" s="37">
        <v>2000</v>
      </c>
      <c r="I66" s="37">
        <v>1578085</v>
      </c>
      <c r="J66" s="37">
        <v>5063347</v>
      </c>
      <c r="K66" s="43">
        <v>14550870</v>
      </c>
    </row>
    <row r="67" spans="1:256" ht="12.75" customHeight="1">
      <c r="A67" s="75" t="s">
        <v>46</v>
      </c>
      <c r="B67" s="90">
        <v>37804778</v>
      </c>
      <c r="C67" s="37">
        <v>173604</v>
      </c>
      <c r="D67" s="37">
        <v>10964306</v>
      </c>
      <c r="E67" s="37">
        <v>1500</v>
      </c>
      <c r="F67" s="37">
        <v>370466</v>
      </c>
      <c r="G67" s="37">
        <v>3720800</v>
      </c>
      <c r="H67" s="37">
        <v>2000</v>
      </c>
      <c r="I67" s="37">
        <v>2389736</v>
      </c>
      <c r="J67" s="91">
        <v>8410240</v>
      </c>
      <c r="K67" s="43">
        <v>14727692</v>
      </c>
    </row>
    <row r="68" spans="1:256" ht="12.75" customHeight="1">
      <c r="A68" s="75" t="s">
        <v>47</v>
      </c>
      <c r="B68" s="90">
        <v>13802835</v>
      </c>
      <c r="C68" s="37">
        <v>162094</v>
      </c>
      <c r="D68" s="37">
        <v>5468804</v>
      </c>
      <c r="E68" s="37">
        <v>44752</v>
      </c>
      <c r="F68" s="37">
        <v>106309</v>
      </c>
      <c r="G68" s="37">
        <v>17652</v>
      </c>
      <c r="H68" s="37">
        <v>17652</v>
      </c>
      <c r="I68" s="37">
        <v>4242460</v>
      </c>
      <c r="J68" s="91">
        <v>8581488</v>
      </c>
      <c r="K68" s="43">
        <v>23682812</v>
      </c>
    </row>
    <row r="69" spans="1:256" s="42" customFormat="1" ht="12.75" customHeight="1">
      <c r="A69" s="75" t="s">
        <v>48</v>
      </c>
      <c r="B69" s="90">
        <v>25482329.090000004</v>
      </c>
      <c r="C69" s="37">
        <v>56250</v>
      </c>
      <c r="D69" s="37">
        <v>7234524.5</v>
      </c>
      <c r="E69" s="37">
        <v>0</v>
      </c>
      <c r="F69" s="37">
        <v>48076</v>
      </c>
      <c r="G69" s="37">
        <v>1535354</v>
      </c>
      <c r="H69" s="37">
        <v>12000</v>
      </c>
      <c r="I69" s="37">
        <v>1841654.97</v>
      </c>
      <c r="J69" s="91">
        <v>15145383.680000002</v>
      </c>
      <c r="K69" s="43">
        <v>36210188.560000002</v>
      </c>
    </row>
    <row r="70" spans="1:256" ht="12.75" customHeight="1">
      <c r="A70" s="75" t="s">
        <v>49</v>
      </c>
      <c r="B70" s="90">
        <v>6311248</v>
      </c>
      <c r="C70" s="37">
        <v>0</v>
      </c>
      <c r="D70" s="37">
        <v>3196822</v>
      </c>
      <c r="E70" s="37">
        <v>34015</v>
      </c>
      <c r="F70" s="37">
        <v>0</v>
      </c>
      <c r="G70" s="37">
        <v>1002943</v>
      </c>
      <c r="H70" s="37">
        <v>2000</v>
      </c>
      <c r="I70" s="37">
        <v>613047</v>
      </c>
      <c r="J70" s="91">
        <v>6255253</v>
      </c>
      <c r="K70" s="43">
        <v>5446336</v>
      </c>
    </row>
    <row r="71" spans="1:256" ht="12.75" customHeight="1">
      <c r="A71" s="75" t="s">
        <v>50</v>
      </c>
      <c r="B71" s="90">
        <v>49093247</v>
      </c>
      <c r="C71" s="37">
        <v>508189</v>
      </c>
      <c r="D71" s="37">
        <v>29934828</v>
      </c>
      <c r="E71" s="37">
        <v>0</v>
      </c>
      <c r="F71" s="37">
        <v>6651935</v>
      </c>
      <c r="G71" s="37">
        <v>4597466</v>
      </c>
      <c r="H71" s="37">
        <v>3000</v>
      </c>
      <c r="I71" s="37">
        <v>2436156</v>
      </c>
      <c r="J71" s="91">
        <v>60722501</v>
      </c>
      <c r="K71" s="43">
        <v>90523433</v>
      </c>
    </row>
    <row r="72" spans="1:256" ht="12.75" customHeight="1">
      <c r="A72" s="75" t="s">
        <v>51</v>
      </c>
      <c r="B72" s="90">
        <v>21125020</v>
      </c>
      <c r="C72" s="37">
        <v>146946</v>
      </c>
      <c r="D72" s="37">
        <v>10761894</v>
      </c>
      <c r="E72" s="37">
        <v>0</v>
      </c>
      <c r="F72" s="37">
        <v>285386</v>
      </c>
      <c r="G72" s="37">
        <v>1895668</v>
      </c>
      <c r="H72" s="37">
        <v>1000</v>
      </c>
      <c r="I72" s="37">
        <v>4750871</v>
      </c>
      <c r="J72" s="91">
        <v>14525004</v>
      </c>
      <c r="K72" s="43">
        <v>38965190</v>
      </c>
    </row>
    <row r="73" spans="1:256" ht="12.75" customHeight="1">
      <c r="A73" s="75" t="s">
        <v>52</v>
      </c>
      <c r="B73" s="90">
        <v>15403684.659999998</v>
      </c>
      <c r="C73" s="37">
        <v>27950.39</v>
      </c>
      <c r="D73" s="37">
        <v>6557585.2599999998</v>
      </c>
      <c r="E73" s="37">
        <v>0</v>
      </c>
      <c r="F73" s="37">
        <v>35156.25</v>
      </c>
      <c r="G73" s="37">
        <v>985768.91</v>
      </c>
      <c r="H73" s="37">
        <v>5500</v>
      </c>
      <c r="I73" s="37">
        <v>1520249.1600000001</v>
      </c>
      <c r="J73" s="91">
        <v>10116021.289999999</v>
      </c>
      <c r="K73" s="43">
        <v>24415903.07</v>
      </c>
    </row>
    <row r="74" spans="1:256" ht="12.75" customHeight="1">
      <c r="A74" s="75" t="s">
        <v>53</v>
      </c>
      <c r="B74" s="90">
        <v>8300036</v>
      </c>
      <c r="C74" s="37">
        <v>112056</v>
      </c>
      <c r="D74" s="37">
        <v>13266877</v>
      </c>
      <c r="E74" s="37">
        <v>0</v>
      </c>
      <c r="F74" s="37">
        <v>501757</v>
      </c>
      <c r="G74" s="37">
        <v>1631663</v>
      </c>
      <c r="H74" s="37">
        <v>1500</v>
      </c>
      <c r="I74" s="37">
        <v>730066</v>
      </c>
      <c r="J74" s="91">
        <v>10850927</v>
      </c>
      <c r="K74" s="43">
        <v>24431899</v>
      </c>
    </row>
    <row r="75" spans="1:256" ht="12.75" customHeight="1">
      <c r="A75" s="75" t="s">
        <v>54</v>
      </c>
      <c r="B75" s="90">
        <v>32769782</v>
      </c>
      <c r="C75" s="37">
        <v>180725</v>
      </c>
      <c r="D75" s="37">
        <v>4331456</v>
      </c>
      <c r="E75" s="37">
        <v>56099</v>
      </c>
      <c r="F75" s="37">
        <v>889098</v>
      </c>
      <c r="G75" s="37">
        <v>1184694</v>
      </c>
      <c r="H75" s="37">
        <v>4000</v>
      </c>
      <c r="I75" s="37">
        <v>5048166</v>
      </c>
      <c r="J75" s="91">
        <v>23112768</v>
      </c>
      <c r="K75" s="43">
        <v>44279295</v>
      </c>
    </row>
    <row r="76" spans="1:256" ht="12.75" customHeight="1">
      <c r="A76" s="75" t="s">
        <v>55</v>
      </c>
      <c r="B76" s="90">
        <v>18234474</v>
      </c>
      <c r="C76" s="37">
        <v>0</v>
      </c>
      <c r="D76" s="37">
        <v>18273958</v>
      </c>
      <c r="E76" s="37">
        <v>0</v>
      </c>
      <c r="F76" s="37">
        <v>0</v>
      </c>
      <c r="G76" s="37">
        <v>1441645</v>
      </c>
      <c r="H76" s="37">
        <v>0</v>
      </c>
      <c r="I76" s="37">
        <v>2848982</v>
      </c>
      <c r="J76" s="91">
        <v>23942316</v>
      </c>
      <c r="K76" s="43">
        <v>42207098</v>
      </c>
    </row>
    <row r="77" spans="1:256" ht="12.75" customHeight="1">
      <c r="A77" s="75" t="s">
        <v>56</v>
      </c>
      <c r="B77" s="90">
        <v>128737216.45999999</v>
      </c>
      <c r="C77" s="37">
        <v>0</v>
      </c>
      <c r="D77" s="37">
        <v>93292077.50999999</v>
      </c>
      <c r="E77" s="37">
        <v>207432</v>
      </c>
      <c r="F77" s="37">
        <v>12309220.5</v>
      </c>
      <c r="G77" s="37">
        <v>3984129.29</v>
      </c>
      <c r="H77" s="37">
        <v>0</v>
      </c>
      <c r="I77" s="37">
        <v>27346301.699999999</v>
      </c>
      <c r="J77" s="91">
        <v>74598852.129999995</v>
      </c>
      <c r="K77" s="43">
        <v>265876377.46000001</v>
      </c>
      <c r="IV77" s="1"/>
    </row>
    <row r="78" spans="1:256" ht="12.75" customHeight="1">
      <c r="A78" s="75" t="s">
        <v>57</v>
      </c>
      <c r="B78" s="90">
        <v>18390970.399999999</v>
      </c>
      <c r="C78" s="37">
        <v>0</v>
      </c>
      <c r="D78" s="37">
        <v>9638698.0600000005</v>
      </c>
      <c r="E78" s="37">
        <v>0</v>
      </c>
      <c r="F78" s="37">
        <v>647392.53999999992</v>
      </c>
      <c r="G78" s="37">
        <v>1991475</v>
      </c>
      <c r="H78" s="37">
        <v>0</v>
      </c>
      <c r="I78" s="37">
        <v>2919821.85</v>
      </c>
      <c r="J78" s="91">
        <v>11370892.4</v>
      </c>
      <c r="K78" s="43">
        <v>33588357.850000001</v>
      </c>
    </row>
    <row r="79" spans="1:256" ht="12.75" customHeight="1">
      <c r="A79" s="75" t="s">
        <v>58</v>
      </c>
      <c r="B79" s="90">
        <v>6493859.1699999999</v>
      </c>
      <c r="C79" s="37">
        <v>36575</v>
      </c>
      <c r="D79" s="37">
        <v>7589169.2999999998</v>
      </c>
      <c r="E79" s="37">
        <v>0</v>
      </c>
      <c r="F79" s="37">
        <v>271650.2</v>
      </c>
      <c r="G79" s="37">
        <v>638392.69999999995</v>
      </c>
      <c r="H79" s="37">
        <v>0</v>
      </c>
      <c r="I79" s="37">
        <v>971495</v>
      </c>
      <c r="J79" s="91">
        <v>5685403.2999999998</v>
      </c>
      <c r="K79" s="43">
        <v>15900809.369999999</v>
      </c>
    </row>
    <row r="80" spans="1:256" ht="12.75" customHeight="1">
      <c r="A80" s="75" t="s">
        <v>59</v>
      </c>
      <c r="B80" s="90">
        <v>67573403</v>
      </c>
      <c r="C80" s="37">
        <v>0</v>
      </c>
      <c r="D80" s="37">
        <v>140360268</v>
      </c>
      <c r="E80" s="37">
        <v>2504250</v>
      </c>
      <c r="F80" s="37">
        <v>16207815</v>
      </c>
      <c r="G80" s="37">
        <v>1410724.65</v>
      </c>
      <c r="H80" s="37">
        <v>0</v>
      </c>
      <c r="I80" s="37">
        <v>18087638</v>
      </c>
      <c r="J80" s="91">
        <v>80743238.650000006</v>
      </c>
      <c r="K80" s="43">
        <v>241450120.65000001</v>
      </c>
    </row>
    <row r="81" spans="1:12" ht="12.75" customHeight="1">
      <c r="A81" s="75" t="s">
        <v>60</v>
      </c>
      <c r="B81" s="90">
        <v>151194053</v>
      </c>
      <c r="C81" s="37">
        <v>280665</v>
      </c>
      <c r="D81" s="37">
        <v>18104339</v>
      </c>
      <c r="E81" s="37">
        <v>3844</v>
      </c>
      <c r="F81" s="37">
        <v>1293072</v>
      </c>
      <c r="G81" s="37">
        <v>2804325.3</v>
      </c>
      <c r="H81" s="37">
        <v>1500</v>
      </c>
      <c r="I81" s="37">
        <v>9818288</v>
      </c>
      <c r="J81" s="91">
        <v>79028947</v>
      </c>
      <c r="K81" s="43">
        <v>183498586</v>
      </c>
    </row>
    <row r="82" spans="1:12" ht="12.75" customHeight="1">
      <c r="A82" s="75" t="s">
        <v>61</v>
      </c>
      <c r="B82" s="90">
        <v>4201988</v>
      </c>
      <c r="C82" s="37">
        <v>73985</v>
      </c>
      <c r="D82" s="37">
        <v>7882386</v>
      </c>
      <c r="E82" s="37">
        <v>0</v>
      </c>
      <c r="F82" s="37">
        <v>269618</v>
      </c>
      <c r="G82" s="37">
        <v>1025068</v>
      </c>
      <c r="H82" s="37">
        <v>2000</v>
      </c>
      <c r="I82" s="37">
        <v>1681154</v>
      </c>
      <c r="J82" s="91">
        <v>3209658</v>
      </c>
      <c r="K82" s="43">
        <v>15060214</v>
      </c>
    </row>
    <row r="83" spans="1:12" ht="12.75" customHeight="1">
      <c r="A83" s="75" t="s">
        <v>62</v>
      </c>
      <c r="B83" s="90">
        <v>7492599</v>
      </c>
      <c r="C83" s="37">
        <v>149455</v>
      </c>
      <c r="D83" s="37">
        <v>10368138</v>
      </c>
      <c r="E83" s="37">
        <v>0</v>
      </c>
      <c r="F83" s="37">
        <v>529509</v>
      </c>
      <c r="G83" s="37">
        <v>961451</v>
      </c>
      <c r="H83" s="37">
        <v>4000</v>
      </c>
      <c r="I83" s="37">
        <v>2150091</v>
      </c>
      <c r="J83" s="91">
        <v>5581206</v>
      </c>
      <c r="K83" s="43">
        <v>21501788</v>
      </c>
    </row>
    <row r="84" spans="1:12" ht="12.75" customHeight="1">
      <c r="A84" s="75" t="s">
        <v>63</v>
      </c>
      <c r="B84" s="90">
        <v>17748478</v>
      </c>
      <c r="C84" s="37">
        <v>0</v>
      </c>
      <c r="D84" s="37">
        <v>6396974</v>
      </c>
      <c r="E84" s="37">
        <v>2000</v>
      </c>
      <c r="F84" s="37">
        <v>357392</v>
      </c>
      <c r="G84" s="37">
        <v>599423</v>
      </c>
      <c r="H84" s="37">
        <v>0</v>
      </c>
      <c r="I84" s="37">
        <v>1482116</v>
      </c>
      <c r="J84" s="91">
        <v>12838795</v>
      </c>
      <c r="K84" s="43">
        <v>26829114</v>
      </c>
    </row>
    <row r="85" spans="1:12" ht="12.75" customHeight="1">
      <c r="A85" s="75" t="s">
        <v>24</v>
      </c>
      <c r="B85" s="97">
        <v>730561133.77999997</v>
      </c>
      <c r="C85" s="97">
        <v>3898956.39</v>
      </c>
      <c r="D85" s="97">
        <v>440144424.63</v>
      </c>
      <c r="E85" s="96">
        <v>2887142</v>
      </c>
      <c r="F85" s="96">
        <v>44956253.489999995</v>
      </c>
      <c r="G85" s="97">
        <v>40944653.849999994</v>
      </c>
      <c r="H85" s="70">
        <v>63652</v>
      </c>
      <c r="I85" s="96">
        <v>96914549.680000007</v>
      </c>
      <c r="J85" s="97">
        <v>545548589.45000005</v>
      </c>
      <c r="K85" s="70">
        <v>1308229397.96</v>
      </c>
      <c r="L85" s="20"/>
    </row>
    <row r="86" spans="1:12" ht="12.75" customHeight="1">
      <c r="B86" s="71"/>
      <c r="C86" s="32"/>
      <c r="D86" s="32"/>
      <c r="E86" s="32"/>
      <c r="F86" s="32"/>
      <c r="G86" s="32"/>
      <c r="H86" s="32"/>
      <c r="I86" s="32"/>
      <c r="J86" s="32"/>
      <c r="K86" s="33"/>
    </row>
    <row r="87" spans="1:12" ht="54.75" customHeight="1">
      <c r="A87" s="81" t="s">
        <v>64</v>
      </c>
      <c r="B87" s="71"/>
      <c r="C87" s="32"/>
      <c r="D87" s="32"/>
      <c r="E87" s="32"/>
      <c r="F87" s="32"/>
      <c r="G87" s="32"/>
      <c r="H87" s="32"/>
      <c r="I87" s="32"/>
      <c r="J87" s="38"/>
    </row>
    <row r="88" spans="1:12" ht="12.75" customHeight="1">
      <c r="A88" s="81"/>
      <c r="B88" s="71"/>
      <c r="C88" s="32"/>
      <c r="D88" s="32"/>
      <c r="E88" s="32"/>
      <c r="F88" s="32"/>
      <c r="G88" s="32"/>
      <c r="H88" s="32"/>
      <c r="I88" s="38"/>
      <c r="J88" s="39"/>
      <c r="K88" s="20"/>
    </row>
    <row r="89" spans="1:12" ht="12.75" customHeight="1">
      <c r="A89" s="75" t="s">
        <v>65</v>
      </c>
      <c r="B89" s="66">
        <v>1378261</v>
      </c>
      <c r="C89" s="37">
        <v>16465</v>
      </c>
      <c r="D89" s="37">
        <v>1648967</v>
      </c>
      <c r="E89" s="37">
        <v>0</v>
      </c>
      <c r="F89" s="37">
        <v>251057</v>
      </c>
      <c r="G89" s="37">
        <v>119639</v>
      </c>
      <c r="H89" s="37">
        <v>0</v>
      </c>
      <c r="I89" s="37">
        <v>1234135</v>
      </c>
      <c r="J89" s="37">
        <v>2023076</v>
      </c>
      <c r="K89" s="43">
        <v>4632059</v>
      </c>
    </row>
    <row r="90" spans="1:12" ht="12.75" customHeight="1">
      <c r="A90" s="75" t="s">
        <v>66</v>
      </c>
      <c r="B90" s="70">
        <v>1390844</v>
      </c>
      <c r="C90" s="31">
        <v>4699</v>
      </c>
      <c r="D90" s="31">
        <v>431973</v>
      </c>
      <c r="E90" s="30">
        <v>0</v>
      </c>
      <c r="F90" s="30">
        <v>0</v>
      </c>
      <c r="G90" s="31">
        <v>127841.93</v>
      </c>
      <c r="H90" s="30">
        <v>0</v>
      </c>
      <c r="I90" s="37">
        <v>20749</v>
      </c>
      <c r="J90" s="31">
        <v>1086378</v>
      </c>
      <c r="K90" s="34">
        <v>1971407.93</v>
      </c>
      <c r="L90" s="1"/>
    </row>
    <row r="91" spans="1:12" ht="12.75" customHeight="1">
      <c r="A91" s="75" t="s">
        <v>24</v>
      </c>
      <c r="B91" s="70">
        <v>2769105</v>
      </c>
      <c r="C91" s="31">
        <v>21164</v>
      </c>
      <c r="D91" s="31">
        <v>2080940</v>
      </c>
      <c r="E91" s="31">
        <v>0</v>
      </c>
      <c r="F91" s="31">
        <v>251057</v>
      </c>
      <c r="G91" s="31">
        <v>247480.93</v>
      </c>
      <c r="H91" s="31">
        <v>0</v>
      </c>
      <c r="I91" s="31">
        <v>1254884</v>
      </c>
      <c r="J91" s="31">
        <v>3109454</v>
      </c>
      <c r="K91" s="31">
        <v>6603466.9299999997</v>
      </c>
    </row>
    <row r="92" spans="1:12" ht="12.75" customHeight="1">
      <c r="B92" s="70"/>
      <c r="C92" s="31"/>
      <c r="D92" s="31"/>
      <c r="E92" s="31"/>
      <c r="F92" s="31"/>
      <c r="G92" s="31"/>
      <c r="H92" s="31"/>
      <c r="I92" s="31"/>
      <c r="J92" s="31"/>
      <c r="K92" s="34"/>
    </row>
    <row r="93" spans="1:12" ht="22.5" customHeight="1">
      <c r="A93" s="77" t="s">
        <v>67</v>
      </c>
      <c r="B93" s="70">
        <v>733330238.77999997</v>
      </c>
      <c r="C93" s="31">
        <v>3920120.39</v>
      </c>
      <c r="D93" s="31">
        <v>442225364.63</v>
      </c>
      <c r="E93" s="31">
        <v>2887142</v>
      </c>
      <c r="F93" s="31">
        <v>45207310.489999995</v>
      </c>
      <c r="G93" s="31">
        <v>41192134.779999994</v>
      </c>
      <c r="H93" s="31">
        <v>63652</v>
      </c>
      <c r="I93" s="31">
        <v>98169433.680000007</v>
      </c>
      <c r="J93" s="31">
        <v>548658043.45000005</v>
      </c>
      <c r="K93" s="31">
        <v>1314832864.8900001</v>
      </c>
    </row>
    <row r="94" spans="1:12" ht="12.75" customHeight="1">
      <c r="B94" s="70"/>
      <c r="C94" s="31"/>
      <c r="D94" s="31"/>
      <c r="E94" s="31"/>
      <c r="F94" s="31"/>
      <c r="G94" s="31"/>
      <c r="H94" s="31"/>
      <c r="I94" s="31"/>
      <c r="J94" s="31"/>
      <c r="K94" s="34"/>
    </row>
    <row r="95" spans="1:12" ht="12.75" customHeight="1" thickBot="1">
      <c r="A95" s="73" t="s">
        <v>68</v>
      </c>
      <c r="B95" s="92">
        <v>1575114960.01</v>
      </c>
      <c r="C95" s="93">
        <v>6444175.2699999996</v>
      </c>
      <c r="D95" s="93">
        <v>708257214.68999994</v>
      </c>
      <c r="E95" s="93">
        <v>5978028</v>
      </c>
      <c r="F95" s="93">
        <v>128514556.27</v>
      </c>
      <c r="G95" s="93">
        <v>119029739.44999999</v>
      </c>
      <c r="H95" s="93">
        <v>238019</v>
      </c>
      <c r="I95" s="93">
        <v>189915914.84000003</v>
      </c>
      <c r="J95" s="93">
        <f>SUM(J93,J46)</f>
        <v>1076817867.54</v>
      </c>
      <c r="K95" s="93">
        <f>SUM(K93,K46)</f>
        <v>2647185715.8800001</v>
      </c>
    </row>
    <row r="96" spans="1:12" ht="12.75" customHeight="1" thickTop="1">
      <c r="A96" s="72" t="s">
        <v>38</v>
      </c>
      <c r="B96" s="20"/>
      <c r="C96" s="20"/>
      <c r="D96" s="84"/>
      <c r="E96" s="20"/>
      <c r="F96" s="20"/>
      <c r="G96" s="20"/>
      <c r="H96" s="20"/>
      <c r="I96" s="20"/>
    </row>
    <row r="97" spans="1:1" ht="12.75" customHeight="1">
      <c r="A97" s="72" t="s">
        <v>69</v>
      </c>
    </row>
    <row r="98" spans="1:1" ht="12.75" customHeight="1"/>
    <row r="99" spans="1:1" ht="12.75" customHeight="1"/>
    <row r="100" spans="1:1" ht="12.75" customHeight="1"/>
    <row r="101" spans="1:1" ht="12.75" customHeight="1"/>
    <row r="102" spans="1:1" ht="12.75" customHeight="1"/>
    <row r="103" spans="1:1" ht="12.75" customHeight="1"/>
    <row r="104" spans="1:1" ht="12.75" customHeight="1"/>
    <row r="105" spans="1:1" ht="12.75" customHeight="1"/>
    <row r="106" spans="1:1" ht="12.75" customHeight="1"/>
    <row r="107" spans="1:1" ht="12.75" customHeight="1"/>
    <row r="108" spans="1:1" ht="12.75" customHeight="1"/>
    <row r="109" spans="1:1" ht="12.75" customHeight="1"/>
    <row r="110" spans="1:1" ht="12.75" customHeight="1"/>
    <row r="111" spans="1:1" ht="12.75" customHeight="1"/>
    <row r="112" spans="1:1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</sheetData>
  <phoneticPr fontId="1" type="noConversion"/>
  <pageMargins left="0.9" right="0.5" top="0.25" bottom="0.25" header="0.42" footer="0.21"/>
  <pageSetup scale="75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16 - Financial Aid Awarde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2008-04-07T19:30:20Z</cp:lastPrinted>
  <dcterms:created xsi:type="dcterms:W3CDTF">2003-06-16T19:26:51Z</dcterms:created>
  <dcterms:modified xsi:type="dcterms:W3CDTF">2009-08-13T16:19:58Z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1876765253</vt:i4>
  </property>
  <property fmtid="{D5CDD505-2E9C-101B-9397-08002B2CF9AE}" pid="3" name="_EmailSubject">
    <vt:lpwstr>Updated DHE-14 for UMC</vt:lpwstr>
  </property>
  <property fmtid="{D5CDD505-2E9C-101B-9397-08002B2CF9AE}" pid="4" name="_AuthorEmail">
    <vt:lpwstr>Teala.Sipes@dhe.mo.gov</vt:lpwstr>
  </property>
  <property fmtid="{D5CDD505-2E9C-101B-9397-08002B2CF9AE}" pid="5" name="_AuthorEmailDisplayName">
    <vt:lpwstr>Sipes, Teala</vt:lpwstr>
  </property>
  <property fmtid="{D5CDD505-2E9C-101B-9397-08002B2CF9AE}" pid="6" name="_ReviewingToolsShownOnce">
    <vt:lpwstr/>
  </property>
</Properties>
</file>