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60" yWindow="300" windowWidth="12120" windowHeight="9090"/>
  </bookViews>
  <sheets>
    <sheet name="Table 20 - Access Recipients" sheetId="1" r:id="rId1"/>
  </sheets>
  <definedNames>
    <definedName name="_xlnm.Print_Area" localSheetId="0">'Table 20 - Access Recipients'!$A$1:$AJ$162</definedName>
  </definedNames>
  <calcPr calcId="125725"/>
</workbook>
</file>

<file path=xl/calcChain.xml><?xml version="1.0" encoding="utf-8"?>
<calcChain xmlns="http://schemas.openxmlformats.org/spreadsheetml/2006/main">
  <c r="B109" i="1"/>
  <c r="B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Y44" s="1"/>
  <c r="Z42"/>
  <c r="AA42"/>
  <c r="AA44" s="1"/>
  <c r="AB42"/>
  <c r="AC42"/>
  <c r="AD42"/>
  <c r="AE4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Z44"/>
  <c r="AB44"/>
  <c r="AC44"/>
  <c r="AD44"/>
  <c r="AE44"/>
  <c r="B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B87"/>
  <c r="E87"/>
  <c r="E89" s="1"/>
  <c r="F87"/>
  <c r="F89" s="1"/>
  <c r="F91" s="1"/>
  <c r="G87"/>
  <c r="H87"/>
  <c r="H89" s="1"/>
  <c r="H91" s="1"/>
  <c r="I87"/>
  <c r="J87"/>
  <c r="J89" s="1"/>
  <c r="J91" s="1"/>
  <c r="K87"/>
  <c r="L87"/>
  <c r="L89" s="1"/>
  <c r="L91" s="1"/>
  <c r="M87"/>
  <c r="N87"/>
  <c r="N89" s="1"/>
  <c r="N91" s="1"/>
  <c r="O87"/>
  <c r="P87"/>
  <c r="P89" s="1"/>
  <c r="P91" s="1"/>
  <c r="Q87"/>
  <c r="R87"/>
  <c r="R89" s="1"/>
  <c r="R91" s="1"/>
  <c r="S87"/>
  <c r="T87"/>
  <c r="T89" s="1"/>
  <c r="T91" s="1"/>
  <c r="U87"/>
  <c r="V87"/>
  <c r="V89" s="1"/>
  <c r="V91" s="1"/>
  <c r="W87"/>
  <c r="X87"/>
  <c r="X89" s="1"/>
  <c r="X91" s="1"/>
  <c r="Y87"/>
  <c r="Z87"/>
  <c r="Z89" s="1"/>
  <c r="Z91" s="1"/>
  <c r="AA87"/>
  <c r="AB87"/>
  <c r="AB89" s="1"/>
  <c r="AB91" s="1"/>
  <c r="AC87"/>
  <c r="AD87"/>
  <c r="AD89" s="1"/>
  <c r="AD91" s="1"/>
  <c r="AE87"/>
  <c r="G89"/>
  <c r="I89"/>
  <c r="I91" s="1"/>
  <c r="K89"/>
  <c r="M89"/>
  <c r="M91" s="1"/>
  <c r="O89"/>
  <c r="Q89"/>
  <c r="Q91" s="1"/>
  <c r="Q158" s="1"/>
  <c r="S89"/>
  <c r="U89"/>
  <c r="U91" s="1"/>
  <c r="W89"/>
  <c r="W91" s="1"/>
  <c r="W158" s="1"/>
  <c r="Y89"/>
  <c r="AA89"/>
  <c r="AC89"/>
  <c r="AC91" s="1"/>
  <c r="AE89"/>
  <c r="AE91" s="1"/>
  <c r="G91"/>
  <c r="K91"/>
  <c r="O91"/>
  <c r="S91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B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B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G158"/>
  <c r="K158"/>
  <c r="O158"/>
  <c r="S158"/>
  <c r="B89"/>
  <c r="E155"/>
  <c r="B155"/>
  <c r="B44"/>
  <c r="E24"/>
  <c r="E44" s="1"/>
  <c r="E91" s="1"/>
  <c r="E158" s="1"/>
  <c r="B91"/>
  <c r="B158" s="1"/>
  <c r="M158" l="1"/>
  <c r="T158"/>
  <c r="AB158"/>
  <c r="L158"/>
  <c r="AE158"/>
  <c r="AD158"/>
  <c r="V158"/>
  <c r="N158"/>
  <c r="F158"/>
  <c r="AC158"/>
  <c r="U158"/>
  <c r="I158"/>
  <c r="Z158"/>
  <c r="X158"/>
  <c r="R158"/>
  <c r="P158"/>
  <c r="J158"/>
  <c r="H158"/>
  <c r="AA91"/>
  <c r="AA158" s="1"/>
  <c r="Y91"/>
  <c r="Y158" s="1"/>
</calcChain>
</file>

<file path=xl/sharedStrings.xml><?xml version="1.0" encoding="utf-8"?>
<sst xmlns="http://schemas.openxmlformats.org/spreadsheetml/2006/main" count="417" uniqueCount="135">
  <si>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</si>
  <si>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</si>
  <si>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</si>
  <si>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</si>
  <si>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</si>
  <si>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</si>
  <si>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</si>
  <si>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</si>
  <si>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</si>
  <si>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</si>
  <si>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</si>
  <si>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</si>
  <si>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</si>
  <si>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</si>
  <si>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</si>
  <si>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</si>
  <si>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</si>
  <si>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</si>
  <si>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</si>
  <si>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</si>
  <si>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</si>
  <si>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</si>
  <si>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</si>
  <si>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</si>
  <si>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</si>
  <si>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</si>
  <si>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</si>
  <si>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</si>
  <si>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</si>
  <si>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</si>
  <si>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</si>
  <si>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</si>
  <si>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</si>
  <si>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</si>
  <si>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</si>
  <si>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</si>
  <si>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</si>
  <si>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</si>
  <si>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</si>
  <si>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</si>
  <si>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</si>
  <si>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</si>
  <si>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</si>
  <si>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</si>
  <si>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</si>
  <si>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</si>
  <si>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THREE RIVERS</t>
  </si>
  <si>
    <t>PUBLIC INSTITUTION TOTAL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</si>
  <si>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</si>
  <si>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</si>
  <si>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</si>
  <si>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</si>
  <si>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</si>
  <si>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</si>
  <si>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</si>
  <si>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</si>
  <si>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</si>
  <si>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</si>
  <si>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</si>
  <si>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</si>
  <si>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</si>
  <si>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</si>
  <si>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</si>
  <si>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</si>
  <si>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</si>
  <si>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</si>
  <si>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</si>
  <si>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</si>
  <si>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</si>
  <si>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</si>
  <si>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</si>
  <si>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</si>
  <si>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</si>
  <si>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</si>
  <si>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 PROFIT ASSOCIATE'S COLLEGES</t>
  </si>
  <si>
    <t>RANKEN TECHNICAL COLLEGE</t>
  </si>
  <si>
    <t>PRIVATE NOT-FOR-PROFIT SPECIALIZED (OTHER HEALTH PROFESSIONS)</t>
  </si>
  <si>
    <t>CLEVELAND CHIROPRACTIC</t>
  </si>
  <si>
    <t>JEWISH HOSPITAL-NURSING</t>
  </si>
  <si>
    <t>RESEARCH COLLEGE-NURSING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</si>
  <si>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</si>
  <si>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</si>
  <si>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</si>
  <si>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</si>
  <si>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</si>
  <si>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</si>
  <si>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</si>
  <si>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</si>
  <si>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FOUR RIVERS AREA VO-TECH</t>
  </si>
  <si>
    <t>FRANKLIN TECHNOLOGY CENTER</t>
  </si>
  <si>
    <t>GIBSON TECHNICAL CENTER</t>
  </si>
  <si>
    <t>HANNIBAL AREA VO-TECH</t>
  </si>
  <si>
    <t>LEX LARAY TECHNICAL INST.</t>
  </si>
  <si>
    <t>NICHOLS CAREER CENTER</t>
  </si>
  <si>
    <t>NORTHWEST MO. AREA VO-TECH</t>
  </si>
  <si>
    <t>PIKE-LINCOLN COUNTY VO-TECH</t>
  </si>
  <si>
    <t>POPLAR BLUFF VO-TECH</t>
  </si>
  <si>
    <t>ROLLA VO-TECH</t>
  </si>
  <si>
    <t>SALINE COUNTY CAREER CENTER</t>
  </si>
  <si>
    <t>SIKESTON CAREER /TECHNOLOGY CENTER</t>
  </si>
  <si>
    <t>WAYNESVILLE AREA VO-TECH</t>
  </si>
  <si>
    <t>TEXAS COUNTY TECHNICAL INST.</t>
  </si>
  <si>
    <t>TABLE 20</t>
  </si>
  <si>
    <t>TABLE 21</t>
  </si>
  <si>
    <t>SOURCE:  DHE Financial Assistance and Outreach</t>
  </si>
  <si>
    <t>MISSOURI STATE</t>
  </si>
  <si>
    <t>MSU- WEST PLAINS</t>
  </si>
  <si>
    <t>HILLYARD TECHNICAL CENTER</t>
  </si>
  <si>
    <t>LEBANON TECNOLOGY / CAREER</t>
  </si>
  <si>
    <t>METRO CC</t>
  </si>
  <si>
    <t>ST. LOUIS CC</t>
  </si>
  <si>
    <t>PRIVATE NOT-FOR PROFIT (INDEPENDENT) TOTAL</t>
  </si>
  <si>
    <t>PUBLIC / INDEPENDENT TOTAL</t>
  </si>
  <si>
    <t>TABLE 22</t>
  </si>
  <si>
    <t>GRAND TOTAL</t>
  </si>
  <si>
    <t>UCM</t>
  </si>
  <si>
    <t>MS&amp;T (formerly UMR)</t>
  </si>
  <si>
    <t>COLUMBIA AREA CAREER CENTER</t>
  </si>
  <si>
    <t>CARROLLTON AREA CAREER CTR</t>
  </si>
  <si>
    <t>CASS CAREER CENTER</t>
  </si>
  <si>
    <t>GRAND RIVER VO-TECH</t>
  </si>
  <si>
    <t>LOGAN UNIVERSITY</t>
  </si>
  <si>
    <t>NORTHLAND CAREER CENTER</t>
  </si>
  <si>
    <t>ELDON CAREER CENTER**</t>
  </si>
  <si>
    <t>**Formerly Tri-County Technical School</t>
  </si>
  <si>
    <t>NOTE: Student counts can contain some duplication due to student transfers during the academic year.</t>
  </si>
  <si>
    <t xml:space="preserve">ACCESS MISSOURI STUDENT FINANCIAL ASSISTANCE PROGRAM RECIPIENTS ENROLLED IN PRIVATE NOT-FOR-PROFIT ASSOCIATE'S, SPECIALIZED </t>
  </si>
  <si>
    <t>ACCESS MISSOURI STUDENT FINANCIAL ASSISTANCE PROGRAM RECIPIENTS ENROLLED IN PUBLIC INSTITUTIONS, FY 2009</t>
  </si>
  <si>
    <t>VOCATIONAL / TECHNICAL TOTAL</t>
  </si>
  <si>
    <t>COX COLLEGE</t>
  </si>
  <si>
    <t xml:space="preserve">                    FY 2009</t>
  </si>
  <si>
    <t>ACCESS MISSOURI STUDENT FINANCIAL ASSISTANCE PROGRAM RECIPIENTS ENROLLED IN PRIVATE NOT-FOR-PROFIT (INDEPENDENT) INSTITUTIONS, FY 2009</t>
  </si>
  <si>
    <t>AND VOCATIONAL/TECHNICAL INSTITUTIONS, FY 2009</t>
  </si>
  <si>
    <t>NOTES: Student counts can contain some duplication due to student transfers during the academic year.</t>
  </si>
  <si>
    <t>In FY 2009, Access Missouri grants were disbursed to students with an Expected Family Contribution of up to $14,000.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</si>
</sst>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1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0" fontId="6" fillId="2" borderId="0" xfId="0" applyFont="1" applyFill="1" applyBorder="1" applyAlignment="1"/>
    <xf numFmtId="164" fontId="1" fillId="2" borderId="0" xfId="0" applyNumberFormat="1" applyFont="1" applyFill="1" applyBorder="1" applyAlignment="1"/>
    <xf numFmtId="166" fontId="6" fillId="2" borderId="0" xfId="1" applyNumberFormat="1" applyFont="1" applyFill="1" applyBorder="1"/>
    <xf numFmtId="166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O264"/>
  <sheetViews>
    <sheetView tabSelected="1" showOutlineSymbols="0" topLeftCell="A78" zoomScaleNormal="100" zoomScaleSheetLayoutView="75" workbookViewId="0">
      <selection activeCell="A46" sqref="A46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5" style="91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34" width="15.796875" style="2" customWidth="1"/>
    <col min="35" max="35" width="16.59765625" style="2" customWidth="1"/>
    <col min="36" max="36" width="15.796875" style="2" customWidth="1"/>
    <col min="37" max="37" width="16.59765625" style="2" customWidth="1"/>
    <col min="38" max="38" width="15.796875" style="2" customWidth="1"/>
    <col min="39" max="39" width="16.59765625" style="2" customWidth="1"/>
    <col min="40" max="40" width="15.796875" style="2" customWidth="1"/>
    <col min="41" max="41" width="9" style="2" customWidth="1"/>
    <col min="42" max="16384" width="15.796875" style="2"/>
  </cols>
  <sheetData>
    <row r="1" spans="1:41" ht="12.75" customHeight="1">
      <c r="A1" s="1" t="s">
        <v>102</v>
      </c>
    </row>
    <row r="2" spans="1:41" ht="12.75" customHeight="1">
      <c r="A2" s="1" t="s">
        <v>127</v>
      </c>
    </row>
    <row r="3" spans="1:41" ht="12.75" customHeight="1" thickBot="1">
      <c r="A3" s="5"/>
      <c r="B3" s="27"/>
      <c r="C3" s="27"/>
      <c r="D3" s="27"/>
      <c r="E3" s="2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12.75" customHeight="1" thickTop="1">
      <c r="A4" s="8"/>
      <c r="B4" s="110" t="s">
        <v>130</v>
      </c>
      <c r="C4" s="110"/>
      <c r="D4" s="110"/>
      <c r="E4" s="111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  <c r="AH4" s="13"/>
      <c r="AI4" s="14"/>
      <c r="AJ4" s="13"/>
      <c r="AK4" s="14"/>
      <c r="AL4" s="13"/>
      <c r="AM4" s="14"/>
      <c r="AN4" s="13"/>
      <c r="AO4" s="13"/>
    </row>
    <row r="5" spans="1:41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  <c r="AH5" s="19"/>
      <c r="AI5" s="20"/>
      <c r="AJ5" s="19"/>
      <c r="AK5" s="20"/>
      <c r="AL5" s="19"/>
      <c r="AM5" s="20"/>
      <c r="AN5" s="19"/>
      <c r="AO5" s="19"/>
    </row>
    <row r="6" spans="1:41" ht="12.75" customHeight="1">
      <c r="B6" s="21" t="s">
        <v>15</v>
      </c>
      <c r="C6" s="21"/>
      <c r="D6" s="21"/>
      <c r="E6" s="22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  <c r="AH6" s="25"/>
      <c r="AI6" s="26"/>
      <c r="AJ6" s="25"/>
      <c r="AK6" s="26"/>
      <c r="AL6" s="25"/>
      <c r="AM6" s="26"/>
      <c r="AN6" s="25"/>
      <c r="AO6" s="25"/>
    </row>
    <row r="7" spans="1:41" ht="12.75" customHeight="1">
      <c r="A7" s="2" t="s">
        <v>19</v>
      </c>
      <c r="B7" s="15" t="s">
        <v>20</v>
      </c>
      <c r="E7" s="22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  <c r="AH7" s="30"/>
      <c r="AI7" s="31"/>
      <c r="AJ7" s="30"/>
      <c r="AK7" s="31"/>
      <c r="AL7" s="30"/>
      <c r="AM7" s="31"/>
      <c r="AN7" s="30"/>
      <c r="AO7" s="30"/>
    </row>
    <row r="8" spans="1:41" ht="12.75" customHeight="1">
      <c r="A8" s="32"/>
      <c r="B8" s="112"/>
      <c r="C8" s="112"/>
      <c r="D8" s="112"/>
      <c r="E8" s="113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15" customHeight="1">
      <c r="A9" s="124" t="s">
        <v>22</v>
      </c>
      <c r="B9" s="114"/>
      <c r="C9" s="114"/>
      <c r="D9" s="114"/>
      <c r="E9" s="22"/>
      <c r="F9" s="33"/>
      <c r="G9" s="32"/>
      <c r="H9" s="32"/>
      <c r="I9" s="32"/>
      <c r="J9" s="32"/>
      <c r="K9" s="32"/>
      <c r="X9" s="3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12.75" customHeight="1">
      <c r="A10" s="38"/>
      <c r="B10" s="115"/>
      <c r="C10" s="115"/>
      <c r="D10" s="115"/>
      <c r="E10" s="22"/>
      <c r="F10" s="33"/>
      <c r="G10" s="32"/>
      <c r="H10" s="32"/>
      <c r="I10" s="32"/>
      <c r="J10" s="32"/>
      <c r="K10" s="32"/>
      <c r="X10" s="37"/>
    </row>
    <row r="11" spans="1:41" ht="12.75" customHeight="1">
      <c r="A11" s="2" t="s">
        <v>23</v>
      </c>
      <c r="B11" s="60">
        <v>311</v>
      </c>
      <c r="C11" s="60"/>
      <c r="D11" s="60"/>
      <c r="E11" s="22">
        <v>474475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  <c r="AI11" s="3"/>
      <c r="AK11" s="3"/>
      <c r="AM11" s="3"/>
    </row>
    <row r="12" spans="1:41" ht="12.75" customHeight="1">
      <c r="A12" s="2" t="s">
        <v>24</v>
      </c>
      <c r="B12" s="60">
        <v>540</v>
      </c>
      <c r="C12" s="60"/>
      <c r="D12" s="60"/>
      <c r="E12" s="22">
        <v>911882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  <c r="AI12" s="3"/>
      <c r="AK12" s="3"/>
      <c r="AM12" s="3"/>
    </row>
    <row r="13" spans="1:41" ht="12.75" customHeight="1">
      <c r="A13" s="2" t="s">
        <v>25</v>
      </c>
      <c r="B13" s="60">
        <v>1500</v>
      </c>
      <c r="C13" s="60"/>
      <c r="D13" s="60"/>
      <c r="E13" s="22">
        <v>2500100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  <c r="AI13" s="3"/>
      <c r="AK13" s="3"/>
      <c r="AM13" s="3"/>
    </row>
    <row r="14" spans="1:41" ht="12.75" customHeight="1">
      <c r="A14" s="2" t="s">
        <v>105</v>
      </c>
      <c r="B14" s="60">
        <v>3528</v>
      </c>
      <c r="C14" s="60"/>
      <c r="D14" s="60"/>
      <c r="E14" s="22">
        <v>5843824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  <c r="AI14" s="3"/>
      <c r="AK14" s="3"/>
      <c r="AM14" s="3"/>
    </row>
    <row r="15" spans="1:41" ht="12.75" customHeight="1">
      <c r="A15" s="2" t="s">
        <v>26</v>
      </c>
      <c r="B15" s="60">
        <v>1585</v>
      </c>
      <c r="C15" s="60"/>
      <c r="D15" s="60"/>
      <c r="E15" s="22">
        <v>2579162.5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  <c r="AI15" s="3"/>
      <c r="AK15" s="3"/>
      <c r="AM15" s="3"/>
    </row>
    <row r="16" spans="1:41" ht="12.75" customHeight="1">
      <c r="A16" s="2" t="s">
        <v>27</v>
      </c>
      <c r="B16" s="60">
        <v>1492</v>
      </c>
      <c r="C16" s="60"/>
      <c r="D16" s="60"/>
      <c r="E16" s="22">
        <v>2558914.0699999998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  <c r="AI16" s="3"/>
      <c r="AK16" s="3"/>
      <c r="AM16" s="3"/>
    </row>
    <row r="17" spans="1:41" ht="12.75" customHeight="1">
      <c r="A17" s="2" t="s">
        <v>28</v>
      </c>
      <c r="B17" s="60">
        <v>2294</v>
      </c>
      <c r="C17" s="60"/>
      <c r="D17" s="60"/>
      <c r="E17" s="22">
        <v>3899191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  <c r="AI17" s="3"/>
      <c r="AK17" s="3"/>
      <c r="AM17" s="3"/>
    </row>
    <row r="18" spans="1:41" ht="12.75" customHeight="1">
      <c r="A18" s="2" t="s">
        <v>29</v>
      </c>
      <c r="B18" s="60">
        <v>1168</v>
      </c>
      <c r="C18" s="60"/>
      <c r="D18" s="60"/>
      <c r="E18" s="22">
        <v>1956382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  <c r="AH18" s="7"/>
      <c r="AI18" s="3"/>
      <c r="AK18" s="3"/>
      <c r="AM18" s="3"/>
    </row>
    <row r="19" spans="1:41" ht="12.75" customHeight="1">
      <c r="A19" s="2" t="s">
        <v>115</v>
      </c>
      <c r="B19" s="60">
        <v>2535</v>
      </c>
      <c r="C19" s="60"/>
      <c r="D19" s="60"/>
      <c r="E19" s="22">
        <v>4223669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  <c r="AI19" s="3"/>
      <c r="AK19" s="3"/>
      <c r="AM19" s="3"/>
    </row>
    <row r="20" spans="1:41" ht="12.75" customHeight="1">
      <c r="A20" s="2" t="s">
        <v>30</v>
      </c>
      <c r="B20" s="60">
        <v>4619</v>
      </c>
      <c r="C20" s="60"/>
      <c r="D20" s="60"/>
      <c r="E20" s="22">
        <v>7679521.5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  <c r="AI20" s="3"/>
      <c r="AK20" s="3"/>
      <c r="AM20" s="3"/>
    </row>
    <row r="21" spans="1:41" ht="12.75" customHeight="1">
      <c r="A21" s="2" t="s">
        <v>31</v>
      </c>
      <c r="B21" s="60">
        <v>1361</v>
      </c>
      <c r="C21" s="60"/>
      <c r="D21" s="60"/>
      <c r="E21" s="22">
        <v>2334400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  <c r="AI21" s="3"/>
      <c r="AK21" s="3"/>
      <c r="AM21" s="3"/>
    </row>
    <row r="22" spans="1:41" ht="12.75" customHeight="1">
      <c r="A22" s="2" t="s">
        <v>116</v>
      </c>
      <c r="B22" s="60">
        <v>1134</v>
      </c>
      <c r="C22" s="60"/>
      <c r="D22" s="60"/>
      <c r="E22" s="22">
        <v>1776595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  <c r="AI22" s="3"/>
      <c r="AK22" s="3"/>
      <c r="AM22" s="3"/>
    </row>
    <row r="23" spans="1:41" ht="12.75" customHeight="1">
      <c r="A23" s="2" t="s">
        <v>32</v>
      </c>
      <c r="B23" s="60">
        <v>1234</v>
      </c>
      <c r="C23" s="60"/>
      <c r="D23" s="60"/>
      <c r="E23" s="22">
        <v>2154350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  <c r="AI23" s="3"/>
      <c r="AK23" s="3"/>
      <c r="AM23" s="3"/>
    </row>
    <row r="24" spans="1:41" ht="12.75" customHeight="1">
      <c r="A24" s="1" t="s">
        <v>33</v>
      </c>
      <c r="B24" s="60">
        <f t="shared" ref="B24:AE24" si="0">SUM(B11:B23)</f>
        <v>23301</v>
      </c>
      <c r="C24" s="60"/>
      <c r="D24" s="60"/>
      <c r="E24" s="91">
        <f t="shared" si="0"/>
        <v>38892466.07</v>
      </c>
      <c r="F24" s="40">
        <f t="shared" si="0"/>
        <v>1907</v>
      </c>
      <c r="G24" s="39">
        <f t="shared" si="0"/>
        <v>1173864</v>
      </c>
      <c r="H24" s="39">
        <f t="shared" si="0"/>
        <v>2195</v>
      </c>
      <c r="I24" s="39">
        <f t="shared" si="0"/>
        <v>1376333.5</v>
      </c>
      <c r="J24" s="39">
        <f t="shared" si="0"/>
        <v>1639</v>
      </c>
      <c r="K24" s="39">
        <f t="shared" si="0"/>
        <v>1116556.5</v>
      </c>
      <c r="L24" s="39">
        <f t="shared" si="0"/>
        <v>1598</v>
      </c>
      <c r="M24" s="39">
        <f t="shared" si="0"/>
        <v>1212056.5</v>
      </c>
      <c r="N24" s="39">
        <f t="shared" si="0"/>
        <v>1303</v>
      </c>
      <c r="O24" s="39">
        <f t="shared" si="0"/>
        <v>1076110.5</v>
      </c>
      <c r="P24" s="39">
        <f t="shared" si="0"/>
        <v>1238</v>
      </c>
      <c r="Q24" s="39">
        <f t="shared" si="0"/>
        <v>1096446</v>
      </c>
      <c r="R24" s="39">
        <f t="shared" si="0"/>
        <v>1197</v>
      </c>
      <c r="S24" s="39">
        <f t="shared" si="0"/>
        <v>1185709</v>
      </c>
      <c r="T24" s="39">
        <f t="shared" si="0"/>
        <v>1593</v>
      </c>
      <c r="U24" s="4">
        <f t="shared" si="0"/>
        <v>1667762</v>
      </c>
      <c r="V24" s="39">
        <f t="shared" si="0"/>
        <v>1947</v>
      </c>
      <c r="W24" s="4">
        <f t="shared" si="0"/>
        <v>2066293.5</v>
      </c>
      <c r="X24" s="40">
        <f t="shared" si="0"/>
        <v>2054</v>
      </c>
      <c r="Y24" s="4">
        <f t="shared" si="0"/>
        <v>2211302</v>
      </c>
      <c r="Z24" s="39">
        <f t="shared" si="0"/>
        <v>1706</v>
      </c>
      <c r="AA24" s="4">
        <f t="shared" si="0"/>
        <v>1897900</v>
      </c>
      <c r="AB24" s="39">
        <f t="shared" si="0"/>
        <v>2345</v>
      </c>
      <c r="AC24" s="4">
        <f t="shared" si="0"/>
        <v>2734578</v>
      </c>
      <c r="AD24" s="39">
        <f t="shared" si="0"/>
        <v>3387</v>
      </c>
      <c r="AE24" s="3">
        <f t="shared" si="0"/>
        <v>3612375</v>
      </c>
      <c r="AF24" s="39"/>
      <c r="AG24" s="3"/>
      <c r="AH24" s="39"/>
      <c r="AI24" s="3"/>
      <c r="AJ24" s="39"/>
      <c r="AK24" s="3"/>
      <c r="AL24" s="39"/>
      <c r="AM24" s="3"/>
      <c r="AN24" s="39"/>
      <c r="AO24" s="39"/>
    </row>
    <row r="25" spans="1:41" ht="12.75" customHeight="1">
      <c r="B25" s="60"/>
      <c r="C25" s="60"/>
      <c r="D25" s="60"/>
      <c r="E25" s="22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41" ht="15" customHeight="1">
      <c r="A26" s="125" t="s">
        <v>34</v>
      </c>
      <c r="B26" s="60"/>
      <c r="C26" s="60"/>
      <c r="D26" s="60"/>
      <c r="E26" s="22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  <c r="AI26" s="7"/>
    </row>
    <row r="27" spans="1:41" ht="12.75" customHeight="1">
      <c r="A27" s="44"/>
      <c r="B27" s="60"/>
      <c r="C27" s="60"/>
      <c r="D27" s="60"/>
      <c r="E27" s="22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41" ht="12.75" customHeight="1">
      <c r="A28" s="2" t="s">
        <v>35</v>
      </c>
      <c r="B28" s="60">
        <v>454</v>
      </c>
      <c r="C28" s="60"/>
      <c r="D28" s="60"/>
      <c r="E28" s="22">
        <v>329207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  <c r="AI28" s="3"/>
      <c r="AK28" s="3"/>
      <c r="AL28" s="45"/>
      <c r="AM28" s="3"/>
      <c r="AN28" s="45"/>
      <c r="AO28" s="45"/>
    </row>
    <row r="29" spans="1:41" ht="12.75" customHeight="1">
      <c r="A29" s="2" t="s">
        <v>36</v>
      </c>
      <c r="B29" s="60">
        <v>320</v>
      </c>
      <c r="C29" s="60"/>
      <c r="D29" s="60"/>
      <c r="E29" s="22">
        <v>218356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  <c r="AI29" s="3"/>
      <c r="AK29" s="3"/>
      <c r="AL29" s="45"/>
      <c r="AM29" s="3"/>
      <c r="AN29" s="45"/>
      <c r="AO29" s="45"/>
    </row>
    <row r="30" spans="1:41" ht="12.75" customHeight="1">
      <c r="A30" s="2" t="s">
        <v>37</v>
      </c>
      <c r="B30" s="60">
        <v>454</v>
      </c>
      <c r="C30" s="60"/>
      <c r="D30" s="60"/>
      <c r="E30" s="22">
        <v>326975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  <c r="AI30" s="3"/>
      <c r="AK30" s="3"/>
      <c r="AL30" s="45"/>
      <c r="AM30" s="3"/>
      <c r="AN30" s="45"/>
      <c r="AO30" s="45"/>
    </row>
    <row r="31" spans="1:41" ht="12.75" customHeight="1">
      <c r="A31" s="2" t="s">
        <v>38</v>
      </c>
      <c r="B31" s="60">
        <v>218</v>
      </c>
      <c r="C31" s="60"/>
      <c r="D31" s="60"/>
      <c r="E31" s="22">
        <v>334808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  <c r="AI31" s="3"/>
      <c r="AK31" s="3"/>
      <c r="AL31" s="45"/>
      <c r="AM31" s="3"/>
      <c r="AN31" s="45"/>
      <c r="AO31" s="45"/>
    </row>
    <row r="32" spans="1:41" ht="12.75" customHeight="1">
      <c r="A32" s="1" t="s">
        <v>109</v>
      </c>
      <c r="B32" s="60">
        <v>912</v>
      </c>
      <c r="C32" s="60"/>
      <c r="D32" s="60"/>
      <c r="E32" s="22">
        <v>684940.35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  <c r="AI32" s="3"/>
      <c r="AK32" s="3"/>
      <c r="AL32" s="46"/>
      <c r="AM32" s="47"/>
      <c r="AN32" s="45"/>
      <c r="AO32" s="45"/>
    </row>
    <row r="33" spans="1:41" ht="12.75" customHeight="1">
      <c r="A33" s="2" t="s">
        <v>39</v>
      </c>
      <c r="B33" s="60">
        <v>341</v>
      </c>
      <c r="C33" s="60"/>
      <c r="D33" s="60"/>
      <c r="E33" s="22">
        <v>250776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  <c r="AI33" s="3"/>
      <c r="AK33" s="3"/>
      <c r="AL33" s="45"/>
      <c r="AM33" s="3"/>
      <c r="AN33" s="45"/>
      <c r="AO33" s="45"/>
    </row>
    <row r="34" spans="1:41" ht="12.75" customHeight="1">
      <c r="A34" s="2" t="s">
        <v>40</v>
      </c>
      <c r="B34" s="60">
        <v>515</v>
      </c>
      <c r="C34" s="60"/>
      <c r="D34" s="60"/>
      <c r="E34" s="22">
        <v>372316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  <c r="AI34" s="3"/>
      <c r="AK34" s="3"/>
      <c r="AL34" s="45"/>
      <c r="AM34" s="3"/>
      <c r="AN34" s="45"/>
      <c r="AO34" s="45"/>
    </row>
    <row r="35" spans="1:41" ht="12.75" customHeight="1">
      <c r="A35" s="1" t="s">
        <v>106</v>
      </c>
      <c r="B35" s="60">
        <v>274</v>
      </c>
      <c r="C35" s="60"/>
      <c r="D35" s="60"/>
      <c r="E35" s="22">
        <v>200646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  <c r="AI35" s="3"/>
      <c r="AK35" s="3"/>
      <c r="AL35" s="45"/>
      <c r="AM35" s="3"/>
      <c r="AN35" s="45"/>
      <c r="AO35" s="45"/>
    </row>
    <row r="36" spans="1:41" ht="12.75" customHeight="1">
      <c r="A36" s="2" t="s">
        <v>41</v>
      </c>
      <c r="B36" s="60">
        <v>236</v>
      </c>
      <c r="C36" s="60"/>
      <c r="D36" s="60"/>
      <c r="E36" s="22">
        <v>199380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  <c r="AI36" s="3"/>
      <c r="AK36" s="3"/>
      <c r="AL36" s="45"/>
      <c r="AM36" s="3"/>
      <c r="AN36" s="45"/>
      <c r="AO36" s="45"/>
    </row>
    <row r="37" spans="1:41" ht="12.75" customHeight="1">
      <c r="A37" s="2" t="s">
        <v>42</v>
      </c>
      <c r="B37" s="60">
        <v>758</v>
      </c>
      <c r="C37" s="60"/>
      <c r="D37" s="60"/>
      <c r="E37" s="22">
        <v>579700</v>
      </c>
      <c r="F37" s="48" t="s">
        <v>43</v>
      </c>
      <c r="G37" s="49" t="s">
        <v>43</v>
      </c>
      <c r="H37" s="49" t="s">
        <v>43</v>
      </c>
      <c r="I37" s="49" t="s">
        <v>43</v>
      </c>
      <c r="J37" s="49" t="s">
        <v>43</v>
      </c>
      <c r="K37" s="49" t="s">
        <v>43</v>
      </c>
      <c r="L37" s="49" t="s">
        <v>43</v>
      </c>
      <c r="M37" s="49" t="s">
        <v>43</v>
      </c>
      <c r="N37" s="49" t="s">
        <v>43</v>
      </c>
      <c r="O37" s="49" t="s">
        <v>43</v>
      </c>
      <c r="P37" s="49" t="s">
        <v>43</v>
      </c>
      <c r="Q37" s="49" t="s">
        <v>43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  <c r="AI37" s="3"/>
      <c r="AK37" s="3"/>
      <c r="AL37" s="45"/>
      <c r="AM37" s="3"/>
      <c r="AN37" s="45"/>
      <c r="AO37" s="45"/>
    </row>
    <row r="38" spans="1:41" ht="12.75" customHeight="1">
      <c r="A38" s="2" t="s">
        <v>45</v>
      </c>
      <c r="B38" s="60">
        <v>439</v>
      </c>
      <c r="C38" s="60"/>
      <c r="D38" s="60"/>
      <c r="E38" s="22">
        <v>242739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  <c r="AI38" s="3"/>
      <c r="AK38" s="3"/>
      <c r="AL38" s="45"/>
      <c r="AM38" s="3"/>
      <c r="AN38" s="45"/>
      <c r="AO38" s="45"/>
    </row>
    <row r="39" spans="1:41" ht="12.75" customHeight="1">
      <c r="A39" s="1" t="s">
        <v>110</v>
      </c>
      <c r="B39" s="60">
        <v>1152</v>
      </c>
      <c r="C39" s="60"/>
      <c r="D39" s="60"/>
      <c r="E39" s="22">
        <v>763491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  <c r="AI39" s="3"/>
      <c r="AK39" s="3"/>
      <c r="AL39" s="45"/>
      <c r="AM39" s="3"/>
      <c r="AN39" s="45"/>
      <c r="AO39" s="45"/>
    </row>
    <row r="40" spans="1:41" ht="12.75" customHeight="1">
      <c r="A40" s="2" t="s">
        <v>44</v>
      </c>
      <c r="B40" s="60">
        <v>497</v>
      </c>
      <c r="C40" s="60"/>
      <c r="D40" s="60"/>
      <c r="E40" s="22">
        <v>338582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  <c r="AI40" s="3"/>
      <c r="AK40" s="3"/>
      <c r="AL40" s="45"/>
      <c r="AM40" s="3"/>
      <c r="AN40" s="45"/>
      <c r="AO40" s="45"/>
    </row>
    <row r="41" spans="1:41" ht="12.75" customHeight="1">
      <c r="A41" s="2" t="s">
        <v>46</v>
      </c>
      <c r="B41" s="60">
        <v>532</v>
      </c>
      <c r="C41" s="60"/>
      <c r="D41" s="60"/>
      <c r="E41" s="22">
        <v>364985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  <c r="AI41" s="3"/>
      <c r="AK41" s="3"/>
      <c r="AL41" s="45"/>
      <c r="AM41" s="3"/>
      <c r="AN41" s="45"/>
      <c r="AO41" s="45"/>
    </row>
    <row r="42" spans="1:41" ht="12.75" customHeight="1">
      <c r="A42" s="1" t="s">
        <v>33</v>
      </c>
      <c r="B42" s="60">
        <f t="shared" ref="B42:AE42" si="1">SUM(B28:B41)</f>
        <v>7102</v>
      </c>
      <c r="C42" s="60"/>
      <c r="D42" s="60"/>
      <c r="E42" s="91">
        <f t="shared" si="1"/>
        <v>5206901.3499999996</v>
      </c>
      <c r="F42" s="40">
        <f t="shared" si="1"/>
        <v>118</v>
      </c>
      <c r="G42" s="39">
        <f t="shared" si="1"/>
        <v>97185</v>
      </c>
      <c r="H42" s="39">
        <f t="shared" si="1"/>
        <v>225</v>
      </c>
      <c r="I42" s="39">
        <f t="shared" si="1"/>
        <v>181034.5</v>
      </c>
      <c r="J42" s="39">
        <f t="shared" si="1"/>
        <v>147</v>
      </c>
      <c r="K42" s="39">
        <f t="shared" si="1"/>
        <v>106774</v>
      </c>
      <c r="L42" s="39">
        <f t="shared" si="1"/>
        <v>298</v>
      </c>
      <c r="M42" s="39">
        <f t="shared" si="1"/>
        <v>180998</v>
      </c>
      <c r="N42" s="39">
        <f t="shared" si="1"/>
        <v>209</v>
      </c>
      <c r="O42" s="39">
        <f t="shared" si="1"/>
        <v>111780.5</v>
      </c>
      <c r="P42" s="39">
        <f t="shared" si="1"/>
        <v>179</v>
      </c>
      <c r="Q42" s="39">
        <f t="shared" si="1"/>
        <v>94055</v>
      </c>
      <c r="R42" s="39">
        <f t="shared" si="1"/>
        <v>176</v>
      </c>
      <c r="S42" s="39">
        <f t="shared" si="1"/>
        <v>105196.5</v>
      </c>
      <c r="T42" s="39">
        <f t="shared" si="1"/>
        <v>330</v>
      </c>
      <c r="U42" s="4">
        <f t="shared" si="1"/>
        <v>199952</v>
      </c>
      <c r="V42" s="39">
        <f t="shared" si="1"/>
        <v>324</v>
      </c>
      <c r="W42" s="4">
        <f t="shared" si="1"/>
        <v>220389.5</v>
      </c>
      <c r="X42" s="40">
        <f t="shared" si="1"/>
        <v>427</v>
      </c>
      <c r="Y42" s="4">
        <f t="shared" si="1"/>
        <v>239150</v>
      </c>
      <c r="Z42" s="39">
        <f t="shared" si="1"/>
        <v>396</v>
      </c>
      <c r="AA42" s="4">
        <f t="shared" si="1"/>
        <v>223781</v>
      </c>
      <c r="AB42" s="39">
        <f t="shared" si="1"/>
        <v>645</v>
      </c>
      <c r="AC42" s="4">
        <f t="shared" si="1"/>
        <v>409103</v>
      </c>
      <c r="AD42" s="39">
        <f t="shared" si="1"/>
        <v>770</v>
      </c>
      <c r="AE42" s="3">
        <f t="shared" si="1"/>
        <v>400193</v>
      </c>
      <c r="AF42" s="39"/>
      <c r="AG42" s="3"/>
      <c r="AH42" s="39"/>
      <c r="AI42" s="3"/>
      <c r="AJ42" s="39"/>
      <c r="AK42" s="3"/>
      <c r="AL42" s="45"/>
      <c r="AM42" s="3"/>
      <c r="AN42" s="45"/>
      <c r="AO42" s="45"/>
    </row>
    <row r="43" spans="1:41" ht="12.75" customHeight="1">
      <c r="B43" s="60"/>
      <c r="C43" s="60"/>
      <c r="D43" s="60"/>
      <c r="E43" s="22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  <c r="AI43" s="3"/>
      <c r="AK43" s="3"/>
      <c r="AM43" s="3"/>
    </row>
    <row r="44" spans="1:41" ht="12.75" customHeight="1" thickBot="1">
      <c r="A44" s="50" t="s">
        <v>47</v>
      </c>
      <c r="B44" s="116">
        <f t="shared" ref="B44:AE44" si="2">SUM(B24+B42)</f>
        <v>30403</v>
      </c>
      <c r="C44" s="116"/>
      <c r="D44" s="116"/>
      <c r="E44" s="117">
        <f t="shared" si="2"/>
        <v>44099367.420000002</v>
      </c>
      <c r="F44" s="53">
        <f t="shared" si="2"/>
        <v>2025</v>
      </c>
      <c r="G44" s="51">
        <f t="shared" si="2"/>
        <v>1271049</v>
      </c>
      <c r="H44" s="51">
        <f t="shared" si="2"/>
        <v>2420</v>
      </c>
      <c r="I44" s="51">
        <f t="shared" si="2"/>
        <v>1557368</v>
      </c>
      <c r="J44" s="51">
        <f t="shared" si="2"/>
        <v>1786</v>
      </c>
      <c r="K44" s="51">
        <f t="shared" si="2"/>
        <v>1223330.5</v>
      </c>
      <c r="L44" s="51">
        <f t="shared" si="2"/>
        <v>1896</v>
      </c>
      <c r="M44" s="51">
        <f t="shared" si="2"/>
        <v>1393054.5</v>
      </c>
      <c r="N44" s="51">
        <f t="shared" si="2"/>
        <v>1512</v>
      </c>
      <c r="O44" s="51">
        <f t="shared" si="2"/>
        <v>1187891</v>
      </c>
      <c r="P44" s="51">
        <f t="shared" si="2"/>
        <v>1417</v>
      </c>
      <c r="Q44" s="51">
        <f t="shared" si="2"/>
        <v>1190501</v>
      </c>
      <c r="R44" s="51">
        <f t="shared" si="2"/>
        <v>1373</v>
      </c>
      <c r="S44" s="51">
        <f t="shared" si="2"/>
        <v>1290905.5</v>
      </c>
      <c r="T44" s="51">
        <f t="shared" si="2"/>
        <v>1923</v>
      </c>
      <c r="U44" s="54">
        <f t="shared" si="2"/>
        <v>1867714</v>
      </c>
      <c r="V44" s="51">
        <f t="shared" si="2"/>
        <v>2271</v>
      </c>
      <c r="W44" s="54">
        <f t="shared" si="2"/>
        <v>2286683</v>
      </c>
      <c r="X44" s="53">
        <f t="shared" si="2"/>
        <v>2481</v>
      </c>
      <c r="Y44" s="54">
        <f t="shared" si="2"/>
        <v>2450452</v>
      </c>
      <c r="Z44" s="51">
        <f t="shared" si="2"/>
        <v>2102</v>
      </c>
      <c r="AA44" s="54">
        <f t="shared" si="2"/>
        <v>2121681</v>
      </c>
      <c r="AB44" s="51">
        <f t="shared" si="2"/>
        <v>2990</v>
      </c>
      <c r="AC44" s="54">
        <f t="shared" si="2"/>
        <v>3143681</v>
      </c>
      <c r="AD44" s="51">
        <f t="shared" si="2"/>
        <v>4157</v>
      </c>
      <c r="AE44" s="52">
        <f t="shared" si="2"/>
        <v>4012568</v>
      </c>
      <c r="AF44" s="55"/>
      <c r="AG44" s="56"/>
      <c r="AH44" s="55"/>
      <c r="AI44" s="56"/>
      <c r="AJ44" s="55"/>
      <c r="AK44" s="56"/>
      <c r="AL44" s="55"/>
      <c r="AM44" s="56"/>
      <c r="AN44" s="55"/>
      <c r="AO44" s="55"/>
    </row>
    <row r="45" spans="1:41" ht="12.75" customHeight="1" thickTop="1">
      <c r="A45" s="1" t="s">
        <v>125</v>
      </c>
      <c r="AG45" s="3"/>
    </row>
    <row r="46" spans="1:41" ht="12.75" customHeight="1">
      <c r="A46" s="1" t="s">
        <v>134</v>
      </c>
      <c r="AG46" s="3"/>
    </row>
    <row r="47" spans="1:41" ht="12.75" customHeight="1">
      <c r="A47" s="1" t="s">
        <v>104</v>
      </c>
      <c r="AG47" s="3"/>
    </row>
    <row r="48" spans="1:41" ht="12.75" customHeight="1">
      <c r="A48" s="1"/>
      <c r="AG48" s="3"/>
    </row>
    <row r="49" spans="1:41" ht="12.75" customHeight="1">
      <c r="A49" s="1" t="s">
        <v>103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41" ht="12.75" customHeight="1">
      <c r="A50" s="1" t="s">
        <v>131</v>
      </c>
      <c r="F50" s="39"/>
      <c r="G50" s="41"/>
      <c r="H50" s="39"/>
      <c r="I50" s="41"/>
      <c r="J50" s="39"/>
      <c r="K50" s="41"/>
      <c r="L50" s="39"/>
      <c r="M50" s="41"/>
      <c r="AG50" s="3"/>
    </row>
    <row r="51" spans="1:41" ht="12.75" customHeight="1" thickBot="1">
      <c r="A51" s="5"/>
      <c r="B51" s="27"/>
      <c r="C51" s="27"/>
      <c r="D51" s="27"/>
      <c r="E51" s="22"/>
      <c r="F51" s="57"/>
      <c r="G51" s="58"/>
      <c r="H51" s="57"/>
      <c r="I51" s="58"/>
      <c r="J51" s="57"/>
      <c r="K51" s="58"/>
      <c r="L51" s="57"/>
      <c r="M51" s="58"/>
      <c r="N51" s="5"/>
      <c r="O51" s="5"/>
      <c r="P51" s="5"/>
      <c r="Q51" s="5"/>
      <c r="R51" s="5"/>
      <c r="S51" s="5"/>
      <c r="T51" s="5"/>
      <c r="U51" s="6"/>
      <c r="V51" s="5"/>
      <c r="W51" s="6"/>
      <c r="X51" s="5"/>
      <c r="Y51" s="6"/>
      <c r="Z51" s="5"/>
      <c r="AA51" s="6"/>
      <c r="AF51" s="7"/>
      <c r="AG51" s="56"/>
      <c r="AH51" s="7"/>
      <c r="AI51" s="7"/>
      <c r="AJ51" s="7"/>
      <c r="AK51" s="7"/>
      <c r="AL51" s="7"/>
      <c r="AM51" s="7"/>
      <c r="AN51" s="7"/>
      <c r="AO51" s="7"/>
    </row>
    <row r="52" spans="1:41" ht="12.75" customHeight="1" thickTop="1">
      <c r="A52" s="8"/>
      <c r="B52" s="110" t="s">
        <v>130</v>
      </c>
      <c r="C52" s="110"/>
      <c r="D52" s="110"/>
      <c r="E52" s="111"/>
      <c r="F52" s="9" t="s">
        <v>0</v>
      </c>
      <c r="G52" s="8"/>
      <c r="H52" s="8" t="s">
        <v>1</v>
      </c>
      <c r="I52" s="8"/>
      <c r="J52" s="10" t="s">
        <v>2</v>
      </c>
      <c r="K52" s="10"/>
      <c r="L52" s="10" t="s">
        <v>3</v>
      </c>
      <c r="M52" s="10"/>
      <c r="N52" s="10" t="s">
        <v>4</v>
      </c>
      <c r="O52" s="10"/>
      <c r="P52" s="10" t="s">
        <v>5</v>
      </c>
      <c r="Q52" s="10"/>
      <c r="R52" s="10" t="s">
        <v>6</v>
      </c>
      <c r="S52" s="10"/>
      <c r="T52" s="10" t="s">
        <v>7</v>
      </c>
      <c r="U52" s="11"/>
      <c r="V52" s="10" t="s">
        <v>8</v>
      </c>
      <c r="W52" s="11"/>
      <c r="X52" s="12" t="s">
        <v>9</v>
      </c>
      <c r="Y52" s="11"/>
      <c r="Z52" s="10" t="s">
        <v>10</v>
      </c>
      <c r="AA52" s="11"/>
      <c r="AB52" s="10" t="s">
        <v>11</v>
      </c>
      <c r="AC52" s="11"/>
      <c r="AD52" s="10" t="s">
        <v>12</v>
      </c>
      <c r="AE52" s="11"/>
      <c r="AF52" s="13"/>
      <c r="AG52" s="59"/>
      <c r="AH52" s="13"/>
      <c r="AI52" s="14"/>
      <c r="AJ52" s="13"/>
      <c r="AK52" s="14"/>
      <c r="AL52" s="13"/>
      <c r="AM52" s="14"/>
      <c r="AN52" s="13"/>
      <c r="AO52" s="13"/>
    </row>
    <row r="53" spans="1:41" ht="12.75" customHeight="1">
      <c r="B53" s="15" t="s">
        <v>13</v>
      </c>
      <c r="F53" s="17" t="s">
        <v>13</v>
      </c>
      <c r="G53" s="15" t="s">
        <v>14</v>
      </c>
      <c r="H53" s="15" t="s">
        <v>13</v>
      </c>
      <c r="I53" s="15" t="s">
        <v>14</v>
      </c>
      <c r="J53" s="15" t="s">
        <v>13</v>
      </c>
      <c r="K53" s="15" t="s">
        <v>14</v>
      </c>
      <c r="L53" s="60" t="s">
        <v>13</v>
      </c>
      <c r="M53" s="61" t="s">
        <v>14</v>
      </c>
      <c r="N53" s="60" t="s">
        <v>13</v>
      </c>
      <c r="O53" s="61" t="s">
        <v>14</v>
      </c>
      <c r="P53" s="15" t="s">
        <v>13</v>
      </c>
      <c r="R53" s="15" t="s">
        <v>13</v>
      </c>
      <c r="T53" s="15" t="s">
        <v>13</v>
      </c>
      <c r="U53" s="18"/>
      <c r="V53" s="15" t="s">
        <v>13</v>
      </c>
      <c r="W53" s="18"/>
      <c r="X53" s="17" t="s">
        <v>13</v>
      </c>
      <c r="Y53" s="18"/>
      <c r="Z53" s="15" t="s">
        <v>13</v>
      </c>
      <c r="AA53" s="18"/>
      <c r="AB53" s="15" t="s">
        <v>13</v>
      </c>
      <c r="AC53" s="18"/>
      <c r="AD53" s="15" t="s">
        <v>13</v>
      </c>
      <c r="AE53" s="18"/>
      <c r="AF53" s="19"/>
      <c r="AG53" s="62"/>
      <c r="AH53" s="19"/>
      <c r="AI53" s="20"/>
      <c r="AJ53" s="19"/>
      <c r="AK53" s="20"/>
      <c r="AL53" s="19"/>
      <c r="AM53" s="20"/>
      <c r="AN53" s="19"/>
      <c r="AO53" s="19"/>
    </row>
    <row r="54" spans="1:41" ht="12.75" customHeight="1">
      <c r="B54" s="21" t="s">
        <v>15</v>
      </c>
      <c r="C54" s="21"/>
      <c r="D54" s="21"/>
      <c r="E54" s="22" t="s">
        <v>14</v>
      </c>
      <c r="F54" s="17" t="s">
        <v>16</v>
      </c>
      <c r="G54" s="15" t="s">
        <v>17</v>
      </c>
      <c r="H54" s="15" t="s">
        <v>16</v>
      </c>
      <c r="I54" s="15" t="s">
        <v>17</v>
      </c>
      <c r="J54" s="15" t="s">
        <v>16</v>
      </c>
      <c r="K54" s="15" t="s">
        <v>17</v>
      </c>
      <c r="L54" s="60" t="s">
        <v>16</v>
      </c>
      <c r="M54" s="61" t="s">
        <v>17</v>
      </c>
      <c r="N54" s="60" t="s">
        <v>16</v>
      </c>
      <c r="O54" s="61" t="s">
        <v>17</v>
      </c>
      <c r="P54" s="21" t="s">
        <v>15</v>
      </c>
      <c r="Q54" s="15" t="s">
        <v>14</v>
      </c>
      <c r="R54" s="21" t="s">
        <v>18</v>
      </c>
      <c r="S54" s="15" t="s">
        <v>14</v>
      </c>
      <c r="T54" s="21" t="s">
        <v>18</v>
      </c>
      <c r="U54" s="23" t="s">
        <v>14</v>
      </c>
      <c r="V54" s="21" t="s">
        <v>18</v>
      </c>
      <c r="W54" s="23" t="s">
        <v>14</v>
      </c>
      <c r="X54" s="24" t="s">
        <v>18</v>
      </c>
      <c r="Y54" s="23" t="s">
        <v>14</v>
      </c>
      <c r="Z54" s="21" t="s">
        <v>18</v>
      </c>
      <c r="AA54" s="23" t="s">
        <v>14</v>
      </c>
      <c r="AB54" s="21" t="s">
        <v>18</v>
      </c>
      <c r="AC54" s="23" t="s">
        <v>14</v>
      </c>
      <c r="AD54" s="21" t="s">
        <v>18</v>
      </c>
      <c r="AE54" s="23" t="s">
        <v>14</v>
      </c>
      <c r="AF54" s="25"/>
      <c r="AG54" s="63"/>
      <c r="AH54" s="25"/>
      <c r="AI54" s="26"/>
      <c r="AJ54" s="25"/>
      <c r="AK54" s="26"/>
      <c r="AL54" s="25"/>
      <c r="AM54" s="26"/>
      <c r="AN54" s="25"/>
      <c r="AO54" s="25"/>
    </row>
    <row r="55" spans="1:41" ht="12.75" customHeight="1">
      <c r="A55" s="2" t="s">
        <v>19</v>
      </c>
      <c r="B55" s="15" t="s">
        <v>20</v>
      </c>
      <c r="E55" s="22" t="s">
        <v>21</v>
      </c>
      <c r="F55" s="17" t="s">
        <v>20</v>
      </c>
      <c r="G55" s="15" t="s">
        <v>21</v>
      </c>
      <c r="H55" s="15" t="s">
        <v>20</v>
      </c>
      <c r="I55" s="15" t="s">
        <v>21</v>
      </c>
      <c r="J55" s="15" t="s">
        <v>20</v>
      </c>
      <c r="K55" s="15" t="s">
        <v>21</v>
      </c>
      <c r="L55" s="64" t="s">
        <v>20</v>
      </c>
      <c r="M55" s="65" t="s">
        <v>21</v>
      </c>
      <c r="N55" s="64" t="s">
        <v>20</v>
      </c>
      <c r="O55" s="65" t="s">
        <v>21</v>
      </c>
      <c r="P55" s="27" t="s">
        <v>20</v>
      </c>
      <c r="Q55" s="27" t="s">
        <v>21</v>
      </c>
      <c r="R55" s="27" t="s">
        <v>20</v>
      </c>
      <c r="S55" s="27" t="s">
        <v>21</v>
      </c>
      <c r="T55" s="27" t="s">
        <v>20</v>
      </c>
      <c r="U55" s="28" t="s">
        <v>21</v>
      </c>
      <c r="V55" s="27" t="s">
        <v>20</v>
      </c>
      <c r="W55" s="28" t="s">
        <v>21</v>
      </c>
      <c r="X55" s="29" t="s">
        <v>20</v>
      </c>
      <c r="Y55" s="28" t="s">
        <v>21</v>
      </c>
      <c r="Z55" s="27" t="s">
        <v>20</v>
      </c>
      <c r="AA55" s="28" t="s">
        <v>21</v>
      </c>
      <c r="AB55" s="27" t="s">
        <v>20</v>
      </c>
      <c r="AC55" s="28" t="s">
        <v>21</v>
      </c>
      <c r="AD55" s="27" t="s">
        <v>20</v>
      </c>
      <c r="AE55" s="28" t="s">
        <v>21</v>
      </c>
      <c r="AF55" s="30"/>
      <c r="AG55" s="66"/>
      <c r="AH55" s="30"/>
      <c r="AI55" s="31"/>
      <c r="AJ55" s="30"/>
      <c r="AK55" s="31"/>
      <c r="AL55" s="30"/>
      <c r="AM55" s="31"/>
      <c r="AN55" s="30"/>
      <c r="AO55" s="30"/>
    </row>
    <row r="56" spans="1:41" ht="12.75" customHeight="1">
      <c r="A56" s="32"/>
      <c r="B56" s="118"/>
      <c r="C56" s="118"/>
      <c r="D56" s="118"/>
      <c r="E56" s="113"/>
      <c r="F56" s="67"/>
      <c r="G56" s="68"/>
      <c r="H56" s="69"/>
      <c r="I56" s="68"/>
      <c r="J56" s="69"/>
      <c r="K56" s="68"/>
      <c r="L56" s="70"/>
      <c r="M56" s="71"/>
      <c r="N56" s="34"/>
      <c r="O56" s="34"/>
      <c r="P56" s="34"/>
      <c r="Q56" s="34"/>
      <c r="R56" s="34"/>
      <c r="S56" s="34"/>
      <c r="T56" s="34"/>
      <c r="U56" s="35"/>
      <c r="V56" s="34"/>
      <c r="W56" s="35"/>
      <c r="X56" s="36"/>
      <c r="Y56" s="35"/>
      <c r="Z56" s="34"/>
      <c r="AA56" s="35"/>
      <c r="AB56" s="34"/>
      <c r="AC56" s="35"/>
      <c r="AD56" s="34"/>
      <c r="AE56" s="35"/>
      <c r="AF56" s="7"/>
      <c r="AG56" s="56"/>
      <c r="AH56" s="7"/>
      <c r="AI56" s="7"/>
      <c r="AJ56" s="7"/>
      <c r="AK56" s="7"/>
      <c r="AL56" s="7"/>
      <c r="AM56" s="7"/>
      <c r="AN56" s="7"/>
      <c r="AO56" s="7"/>
    </row>
    <row r="57" spans="1:41" ht="15" customHeight="1">
      <c r="A57" s="125" t="s">
        <v>48</v>
      </c>
      <c r="E57" s="22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6"/>
      <c r="AH57" s="7"/>
      <c r="AI57" s="7"/>
      <c r="AJ57" s="7"/>
      <c r="AK57" s="7"/>
      <c r="AL57" s="7"/>
      <c r="AM57" s="7"/>
      <c r="AN57" s="7"/>
      <c r="AO57" s="7"/>
    </row>
    <row r="58" spans="1:41" ht="12.75" customHeight="1">
      <c r="E58" s="22"/>
      <c r="F58" s="40"/>
      <c r="G58" s="41"/>
      <c r="H58" s="39"/>
      <c r="I58" s="41"/>
      <c r="J58" s="39"/>
      <c r="K58" s="41"/>
      <c r="L58" s="39"/>
      <c r="M58" s="41"/>
      <c r="X58" s="37"/>
      <c r="AF58" s="7"/>
      <c r="AG58" s="56"/>
      <c r="AH58" s="7"/>
      <c r="AI58" s="7"/>
      <c r="AJ58" s="7"/>
      <c r="AK58" s="7"/>
      <c r="AL58" s="7"/>
      <c r="AM58" s="7"/>
      <c r="AN58" s="7"/>
      <c r="AO58" s="7"/>
    </row>
    <row r="59" spans="1:41" ht="12.75" customHeight="1">
      <c r="A59" s="2" t="s">
        <v>49</v>
      </c>
      <c r="B59" s="60">
        <v>168</v>
      </c>
      <c r="C59" s="60"/>
      <c r="D59" s="60"/>
      <c r="E59" s="22">
        <v>674225</v>
      </c>
      <c r="F59" s="40">
        <v>133</v>
      </c>
      <c r="G59" s="41">
        <v>189000</v>
      </c>
      <c r="H59" s="39">
        <v>155</v>
      </c>
      <c r="I59" s="41">
        <v>216000</v>
      </c>
      <c r="J59" s="39">
        <v>164</v>
      </c>
      <c r="K59" s="41">
        <v>223500</v>
      </c>
      <c r="L59" s="39">
        <v>157</v>
      </c>
      <c r="M59" s="41">
        <v>219469.5</v>
      </c>
      <c r="N59" s="2">
        <v>167</v>
      </c>
      <c r="O59" s="41">
        <v>234000</v>
      </c>
      <c r="P59" s="39">
        <v>182</v>
      </c>
      <c r="Q59" s="41">
        <v>244500</v>
      </c>
      <c r="R59" s="2">
        <v>173</v>
      </c>
      <c r="S59" s="41">
        <v>233250</v>
      </c>
      <c r="T59" s="2">
        <v>162</v>
      </c>
      <c r="U59" s="4">
        <v>223500</v>
      </c>
      <c r="V59" s="2">
        <v>185</v>
      </c>
      <c r="W59" s="4">
        <v>250500</v>
      </c>
      <c r="X59" s="42">
        <v>171</v>
      </c>
      <c r="Y59" s="4">
        <v>232500</v>
      </c>
      <c r="Z59" s="1">
        <v>175</v>
      </c>
      <c r="AA59" s="4">
        <v>228750</v>
      </c>
      <c r="AB59" s="1">
        <v>200</v>
      </c>
      <c r="AC59" s="4">
        <v>277500</v>
      </c>
      <c r="AD59" s="1">
        <v>194</v>
      </c>
      <c r="AE59" s="3">
        <v>272250</v>
      </c>
      <c r="AF59" s="55"/>
      <c r="AG59" s="56"/>
      <c r="AH59" s="55"/>
      <c r="AI59" s="56"/>
      <c r="AJ59" s="7"/>
      <c r="AK59" s="56"/>
      <c r="AL59" s="55"/>
      <c r="AM59" s="56"/>
      <c r="AN59" s="55"/>
      <c r="AO59" s="55"/>
    </row>
    <row r="60" spans="1:41" ht="12.75" customHeight="1">
      <c r="A60" s="2" t="s">
        <v>50</v>
      </c>
      <c r="B60" s="60">
        <v>560</v>
      </c>
      <c r="C60" s="60"/>
      <c r="D60" s="60"/>
      <c r="E60" s="22">
        <v>2203175</v>
      </c>
      <c r="F60" s="40">
        <v>336</v>
      </c>
      <c r="G60" s="41">
        <v>474673.5</v>
      </c>
      <c r="H60" s="39">
        <v>331</v>
      </c>
      <c r="I60" s="41">
        <v>455400</v>
      </c>
      <c r="J60" s="39">
        <v>279</v>
      </c>
      <c r="K60" s="41">
        <v>383550</v>
      </c>
      <c r="L60" s="39">
        <v>304</v>
      </c>
      <c r="M60" s="41">
        <v>415855</v>
      </c>
      <c r="N60" s="2">
        <v>341</v>
      </c>
      <c r="O60" s="41">
        <v>465450</v>
      </c>
      <c r="P60" s="39">
        <v>323</v>
      </c>
      <c r="Q60" s="41">
        <v>456000</v>
      </c>
      <c r="R60" s="2">
        <v>342</v>
      </c>
      <c r="S60" s="41">
        <v>478500</v>
      </c>
      <c r="T60" s="2">
        <v>359</v>
      </c>
      <c r="U60" s="4">
        <v>510750</v>
      </c>
      <c r="V60" s="2">
        <v>355</v>
      </c>
      <c r="W60" s="4">
        <v>509250</v>
      </c>
      <c r="X60" s="42">
        <v>396</v>
      </c>
      <c r="Y60" s="4">
        <v>562950</v>
      </c>
      <c r="Z60" s="1">
        <v>398</v>
      </c>
      <c r="AA60" s="4">
        <v>558936</v>
      </c>
      <c r="AB60" s="1">
        <v>366</v>
      </c>
      <c r="AC60" s="4">
        <v>517950</v>
      </c>
      <c r="AD60" s="1">
        <v>356</v>
      </c>
      <c r="AE60" s="3">
        <v>492075</v>
      </c>
      <c r="AF60" s="55"/>
      <c r="AG60" s="56"/>
      <c r="AH60" s="55"/>
      <c r="AI60" s="56"/>
      <c r="AJ60" s="7"/>
      <c r="AK60" s="56"/>
      <c r="AL60" s="55"/>
      <c r="AM60" s="56"/>
      <c r="AN60" s="55"/>
      <c r="AO60" s="55"/>
    </row>
    <row r="61" spans="1:41" ht="12.75" customHeight="1">
      <c r="A61" s="2" t="s">
        <v>51</v>
      </c>
      <c r="B61" s="60">
        <v>507</v>
      </c>
      <c r="C61" s="60"/>
      <c r="D61" s="60"/>
      <c r="E61" s="22">
        <v>1998406</v>
      </c>
      <c r="F61" s="40">
        <v>471</v>
      </c>
      <c r="G61" s="41">
        <v>618000</v>
      </c>
      <c r="H61" s="39">
        <v>527</v>
      </c>
      <c r="I61" s="41">
        <v>709500</v>
      </c>
      <c r="J61" s="39">
        <v>379</v>
      </c>
      <c r="K61" s="41">
        <v>499500</v>
      </c>
      <c r="L61" s="39">
        <v>235</v>
      </c>
      <c r="M61" s="41">
        <v>306750</v>
      </c>
      <c r="N61" s="2">
        <v>193</v>
      </c>
      <c r="O61" s="41">
        <v>248250</v>
      </c>
      <c r="P61" s="39">
        <v>421</v>
      </c>
      <c r="Q61" s="41">
        <v>588750</v>
      </c>
      <c r="R61" s="2">
        <v>390</v>
      </c>
      <c r="S61" s="41">
        <v>533250</v>
      </c>
      <c r="T61" s="2">
        <v>460</v>
      </c>
      <c r="U61" s="4">
        <v>612750</v>
      </c>
      <c r="V61" s="2">
        <v>518</v>
      </c>
      <c r="W61" s="4">
        <v>686077</v>
      </c>
      <c r="X61" s="42">
        <v>588</v>
      </c>
      <c r="Y61" s="4">
        <v>783750</v>
      </c>
      <c r="Z61" s="1">
        <v>530</v>
      </c>
      <c r="AA61" s="4">
        <v>719638</v>
      </c>
      <c r="AB61" s="1">
        <v>472</v>
      </c>
      <c r="AC61" s="4">
        <v>630000</v>
      </c>
      <c r="AD61" s="1">
        <v>254</v>
      </c>
      <c r="AE61" s="3">
        <v>330349</v>
      </c>
      <c r="AF61" s="55"/>
      <c r="AG61" s="56"/>
      <c r="AH61" s="55"/>
      <c r="AI61" s="56"/>
      <c r="AJ61" s="7"/>
      <c r="AK61" s="56"/>
      <c r="AL61" s="55"/>
      <c r="AM61" s="56"/>
      <c r="AN61" s="55"/>
      <c r="AO61" s="55"/>
    </row>
    <row r="62" spans="1:41" ht="12.75" customHeight="1">
      <c r="A62" s="2" t="s">
        <v>52</v>
      </c>
      <c r="B62" s="60">
        <v>1666</v>
      </c>
      <c r="C62" s="60"/>
      <c r="D62" s="60"/>
      <c r="E62" s="22">
        <v>6015816</v>
      </c>
      <c r="F62" s="40">
        <v>264</v>
      </c>
      <c r="G62" s="41">
        <v>350250</v>
      </c>
      <c r="H62" s="39">
        <v>171</v>
      </c>
      <c r="I62" s="41">
        <v>224097</v>
      </c>
      <c r="J62" s="39">
        <v>258</v>
      </c>
      <c r="K62" s="41">
        <v>345750</v>
      </c>
      <c r="L62" s="39">
        <v>446</v>
      </c>
      <c r="M62" s="41">
        <v>574500</v>
      </c>
      <c r="N62" s="2">
        <v>554</v>
      </c>
      <c r="O62" s="41">
        <v>728250</v>
      </c>
      <c r="P62" s="39">
        <v>420</v>
      </c>
      <c r="Q62" s="41">
        <v>561750</v>
      </c>
      <c r="R62" s="2">
        <v>310</v>
      </c>
      <c r="S62" s="41">
        <v>412540</v>
      </c>
      <c r="T62" s="2">
        <v>280</v>
      </c>
      <c r="U62" s="4">
        <v>323940</v>
      </c>
      <c r="V62" s="2">
        <v>332</v>
      </c>
      <c r="W62" s="4">
        <v>338061.5</v>
      </c>
      <c r="X62" s="42">
        <v>270</v>
      </c>
      <c r="Y62" s="4">
        <v>279951</v>
      </c>
      <c r="Z62" s="1">
        <v>268</v>
      </c>
      <c r="AA62" s="4">
        <v>297172</v>
      </c>
      <c r="AB62" s="1">
        <v>449</v>
      </c>
      <c r="AC62" s="4">
        <v>517675</v>
      </c>
      <c r="AD62" s="1">
        <v>497</v>
      </c>
      <c r="AE62" s="3">
        <v>613850</v>
      </c>
      <c r="AF62" s="55"/>
      <c r="AG62" s="56"/>
      <c r="AH62" s="55"/>
      <c r="AI62" s="56"/>
      <c r="AJ62" s="7"/>
      <c r="AK62" s="56"/>
      <c r="AL62" s="55"/>
      <c r="AM62" s="56"/>
      <c r="AN62" s="55"/>
      <c r="AO62" s="55"/>
    </row>
    <row r="63" spans="1:41" ht="12.75" customHeight="1">
      <c r="A63" s="2" t="s">
        <v>53</v>
      </c>
      <c r="B63" s="60">
        <v>220</v>
      </c>
      <c r="C63" s="60"/>
      <c r="D63" s="60"/>
      <c r="E63" s="22">
        <v>872494</v>
      </c>
      <c r="F63" s="40">
        <v>216</v>
      </c>
      <c r="G63" s="41">
        <v>309750</v>
      </c>
      <c r="H63" s="39">
        <v>202</v>
      </c>
      <c r="I63" s="41">
        <v>291750</v>
      </c>
      <c r="J63" s="39">
        <v>145</v>
      </c>
      <c r="K63" s="41">
        <v>201990</v>
      </c>
      <c r="L63" s="39">
        <v>108</v>
      </c>
      <c r="M63" s="41">
        <v>153000</v>
      </c>
      <c r="N63" s="39">
        <v>97</v>
      </c>
      <c r="O63" s="41">
        <v>132750</v>
      </c>
      <c r="P63" s="39">
        <v>186</v>
      </c>
      <c r="Q63" s="41">
        <v>271500</v>
      </c>
      <c r="R63" s="39">
        <v>164</v>
      </c>
      <c r="S63" s="41">
        <v>237750</v>
      </c>
      <c r="T63" s="39">
        <v>201</v>
      </c>
      <c r="U63" s="4">
        <v>280500</v>
      </c>
      <c r="V63" s="39">
        <v>188</v>
      </c>
      <c r="W63" s="4">
        <v>266005</v>
      </c>
      <c r="X63" s="40">
        <v>198</v>
      </c>
      <c r="Y63" s="4">
        <v>282000</v>
      </c>
      <c r="Z63" s="39">
        <v>196</v>
      </c>
      <c r="AA63" s="4">
        <v>271528</v>
      </c>
      <c r="AB63" s="39">
        <v>205</v>
      </c>
      <c r="AC63" s="4">
        <v>287250</v>
      </c>
      <c r="AD63" s="39">
        <v>190</v>
      </c>
      <c r="AE63" s="3">
        <v>257645</v>
      </c>
      <c r="AF63" s="55"/>
      <c r="AG63" s="56"/>
      <c r="AH63" s="55"/>
      <c r="AI63" s="56"/>
      <c r="AJ63" s="7"/>
      <c r="AK63" s="56"/>
      <c r="AL63" s="55"/>
      <c r="AM63" s="56"/>
      <c r="AN63" s="55"/>
      <c r="AO63" s="55"/>
    </row>
    <row r="64" spans="1:41" ht="12.75" customHeight="1">
      <c r="A64" s="2" t="s">
        <v>54</v>
      </c>
      <c r="B64" s="60">
        <v>1087</v>
      </c>
      <c r="C64" s="60"/>
      <c r="D64" s="60"/>
      <c r="E64" s="22">
        <v>4370900</v>
      </c>
      <c r="F64" s="40">
        <v>269</v>
      </c>
      <c r="G64" s="41">
        <v>384599</v>
      </c>
      <c r="H64" s="39">
        <v>257</v>
      </c>
      <c r="I64" s="41">
        <v>370500</v>
      </c>
      <c r="J64" s="39">
        <v>191</v>
      </c>
      <c r="K64" s="41">
        <v>271692</v>
      </c>
      <c r="L64" s="39">
        <v>182</v>
      </c>
      <c r="M64" s="41">
        <v>257688</v>
      </c>
      <c r="N64" s="2">
        <v>284</v>
      </c>
      <c r="O64" s="41">
        <v>397547</v>
      </c>
      <c r="P64" s="39">
        <v>272</v>
      </c>
      <c r="Q64" s="41">
        <v>380770</v>
      </c>
      <c r="R64" s="2">
        <v>322</v>
      </c>
      <c r="S64" s="41">
        <v>451320</v>
      </c>
      <c r="T64" s="2">
        <v>339</v>
      </c>
      <c r="U64" s="4">
        <v>481712</v>
      </c>
      <c r="V64" s="2">
        <v>400</v>
      </c>
      <c r="W64" s="4">
        <v>579750</v>
      </c>
      <c r="X64" s="42">
        <v>461</v>
      </c>
      <c r="Y64" s="4">
        <v>633000</v>
      </c>
      <c r="Z64" s="1">
        <v>507</v>
      </c>
      <c r="AA64" s="4">
        <v>703121</v>
      </c>
      <c r="AB64" s="1">
        <v>578</v>
      </c>
      <c r="AC64" s="4">
        <v>793500</v>
      </c>
      <c r="AD64" s="1">
        <v>516</v>
      </c>
      <c r="AE64" s="3">
        <v>696000</v>
      </c>
      <c r="AF64" s="55"/>
      <c r="AG64" s="56"/>
      <c r="AH64" s="55"/>
      <c r="AI64" s="56"/>
      <c r="AJ64" s="7"/>
      <c r="AK64" s="56"/>
      <c r="AL64" s="55"/>
      <c r="AM64" s="56"/>
      <c r="AN64" s="55"/>
      <c r="AO64" s="55"/>
    </row>
    <row r="65" spans="1:41" ht="12.75" customHeight="1">
      <c r="A65" s="2" t="s">
        <v>55</v>
      </c>
      <c r="B65" s="60">
        <v>534</v>
      </c>
      <c r="C65" s="60"/>
      <c r="D65" s="60"/>
      <c r="E65" s="22">
        <v>1911275</v>
      </c>
      <c r="F65" s="40">
        <v>135</v>
      </c>
      <c r="G65" s="41">
        <v>189750</v>
      </c>
      <c r="H65" s="39">
        <v>150</v>
      </c>
      <c r="I65" s="41">
        <v>210750</v>
      </c>
      <c r="J65" s="39">
        <v>121</v>
      </c>
      <c r="K65" s="41">
        <v>169437</v>
      </c>
      <c r="L65" s="39">
        <v>89</v>
      </c>
      <c r="M65" s="41">
        <v>128250</v>
      </c>
      <c r="N65" s="2">
        <v>126</v>
      </c>
      <c r="O65" s="41">
        <v>170250</v>
      </c>
      <c r="P65" s="39">
        <v>214</v>
      </c>
      <c r="Q65" s="41">
        <v>282000</v>
      </c>
      <c r="R65" s="2">
        <v>221</v>
      </c>
      <c r="S65" s="41">
        <v>294750</v>
      </c>
      <c r="T65" s="2">
        <v>218</v>
      </c>
      <c r="U65" s="4">
        <v>280500</v>
      </c>
      <c r="V65" s="2">
        <v>186</v>
      </c>
      <c r="W65" s="4">
        <v>250500</v>
      </c>
      <c r="X65" s="42">
        <v>231</v>
      </c>
      <c r="Y65" s="4">
        <v>323805</v>
      </c>
      <c r="Z65" s="1">
        <v>215</v>
      </c>
      <c r="AA65" s="4">
        <v>285000</v>
      </c>
      <c r="AB65" s="1">
        <v>290</v>
      </c>
      <c r="AC65" s="4">
        <v>396540</v>
      </c>
      <c r="AD65" s="1">
        <v>294</v>
      </c>
      <c r="AE65" s="3">
        <v>389201</v>
      </c>
      <c r="AF65" s="55"/>
      <c r="AG65" s="56"/>
      <c r="AH65" s="55"/>
      <c r="AI65" s="56"/>
      <c r="AJ65" s="7"/>
      <c r="AK65" s="56"/>
      <c r="AL65" s="55"/>
      <c r="AM65" s="56"/>
      <c r="AN65" s="55"/>
      <c r="AO65" s="55"/>
    </row>
    <row r="66" spans="1:41" ht="12.75" customHeight="1">
      <c r="A66" s="2" t="s">
        <v>56</v>
      </c>
      <c r="B66" s="60">
        <v>278</v>
      </c>
      <c r="C66" s="60"/>
      <c r="D66" s="60"/>
      <c r="E66" s="22">
        <v>1095050</v>
      </c>
      <c r="F66" s="40">
        <v>124</v>
      </c>
      <c r="G66" s="41">
        <v>167250</v>
      </c>
      <c r="H66" s="39">
        <v>126</v>
      </c>
      <c r="I66" s="41">
        <v>168000</v>
      </c>
      <c r="J66" s="39">
        <v>94</v>
      </c>
      <c r="K66" s="41">
        <v>126750</v>
      </c>
      <c r="L66" s="39">
        <v>48</v>
      </c>
      <c r="M66" s="41">
        <v>63149</v>
      </c>
      <c r="N66" s="2">
        <v>42</v>
      </c>
      <c r="O66" s="41">
        <v>57750</v>
      </c>
      <c r="P66" s="39">
        <v>53</v>
      </c>
      <c r="Q66" s="41">
        <v>71250</v>
      </c>
      <c r="R66" s="2">
        <v>89</v>
      </c>
      <c r="S66" s="41">
        <v>120000</v>
      </c>
      <c r="T66" s="2">
        <v>89</v>
      </c>
      <c r="U66" s="4">
        <v>118500</v>
      </c>
      <c r="V66" s="2">
        <v>148</v>
      </c>
      <c r="W66" s="4">
        <v>204750</v>
      </c>
      <c r="X66" s="42">
        <v>154</v>
      </c>
      <c r="Y66" s="4">
        <v>218250</v>
      </c>
      <c r="Z66" s="1">
        <v>143</v>
      </c>
      <c r="AA66" s="4">
        <v>198000</v>
      </c>
      <c r="AB66" s="1">
        <v>143</v>
      </c>
      <c r="AC66" s="4">
        <v>197250</v>
      </c>
      <c r="AD66" s="1">
        <v>141</v>
      </c>
      <c r="AE66" s="3">
        <v>190500</v>
      </c>
      <c r="AF66" s="55"/>
      <c r="AG66" s="56"/>
      <c r="AH66" s="55"/>
      <c r="AI66" s="56"/>
      <c r="AJ66" s="7"/>
      <c r="AK66" s="56"/>
      <c r="AL66" s="55"/>
      <c r="AM66" s="56"/>
      <c r="AN66" s="55"/>
      <c r="AO66" s="55"/>
    </row>
    <row r="67" spans="1:41" ht="12.75" customHeight="1">
      <c r="A67" s="2" t="s">
        <v>57</v>
      </c>
      <c r="B67" s="60">
        <v>1455</v>
      </c>
      <c r="C67" s="60"/>
      <c r="D67" s="60"/>
      <c r="E67" s="22">
        <v>5481752</v>
      </c>
      <c r="F67" s="40">
        <v>243</v>
      </c>
      <c r="G67" s="41">
        <v>328525</v>
      </c>
      <c r="H67" s="39">
        <v>318</v>
      </c>
      <c r="I67" s="41">
        <v>422750</v>
      </c>
      <c r="J67" s="39">
        <v>493</v>
      </c>
      <c r="K67" s="41">
        <v>652500</v>
      </c>
      <c r="L67" s="39">
        <v>628</v>
      </c>
      <c r="M67" s="41">
        <v>845000</v>
      </c>
      <c r="N67" s="2">
        <v>681</v>
      </c>
      <c r="O67" s="41">
        <v>917750</v>
      </c>
      <c r="P67" s="39">
        <v>657</v>
      </c>
      <c r="Q67" s="41">
        <v>867000</v>
      </c>
      <c r="R67" s="2">
        <v>681</v>
      </c>
      <c r="S67" s="41">
        <v>903250</v>
      </c>
      <c r="T67" s="2">
        <v>734</v>
      </c>
      <c r="U67" s="4">
        <v>993000</v>
      </c>
      <c r="V67" s="2">
        <v>905</v>
      </c>
      <c r="W67" s="4">
        <v>1241000</v>
      </c>
      <c r="X67" s="42">
        <v>973</v>
      </c>
      <c r="Y67" s="4">
        <v>1307661.5</v>
      </c>
      <c r="Z67" s="1">
        <v>953</v>
      </c>
      <c r="AA67" s="4">
        <v>1233750</v>
      </c>
      <c r="AB67" s="39">
        <v>1031</v>
      </c>
      <c r="AC67" s="4">
        <v>1319322</v>
      </c>
      <c r="AD67" s="39">
        <v>1099</v>
      </c>
      <c r="AE67" s="3">
        <v>1469750</v>
      </c>
      <c r="AF67" s="55"/>
      <c r="AG67" s="56"/>
      <c r="AH67" s="55"/>
      <c r="AI67" s="56"/>
      <c r="AJ67" s="55"/>
      <c r="AK67" s="56"/>
      <c r="AL67" s="55"/>
      <c r="AM67" s="56"/>
      <c r="AN67" s="55"/>
      <c r="AO67" s="55"/>
    </row>
    <row r="68" spans="1:41" ht="12.75" customHeight="1">
      <c r="A68" s="2" t="s">
        <v>58</v>
      </c>
      <c r="B68" s="60">
        <v>520</v>
      </c>
      <c r="C68" s="60"/>
      <c r="D68" s="60"/>
      <c r="E68" s="22">
        <v>2061475</v>
      </c>
      <c r="F68" s="40">
        <v>136</v>
      </c>
      <c r="G68" s="41">
        <v>189000</v>
      </c>
      <c r="H68" s="39">
        <v>153</v>
      </c>
      <c r="I68" s="41">
        <v>214500</v>
      </c>
      <c r="J68" s="39">
        <v>124</v>
      </c>
      <c r="K68" s="41">
        <v>175500</v>
      </c>
      <c r="L68" s="39">
        <v>104</v>
      </c>
      <c r="M68" s="41">
        <v>146250</v>
      </c>
      <c r="N68" s="2">
        <v>185</v>
      </c>
      <c r="O68" s="41">
        <v>252000</v>
      </c>
      <c r="P68" s="39">
        <v>260</v>
      </c>
      <c r="Q68" s="41">
        <v>363750</v>
      </c>
      <c r="R68" s="2">
        <v>260</v>
      </c>
      <c r="S68" s="41">
        <v>354750</v>
      </c>
      <c r="T68" s="2">
        <v>251</v>
      </c>
      <c r="U68" s="4">
        <v>355500</v>
      </c>
      <c r="V68" s="2">
        <v>333</v>
      </c>
      <c r="W68" s="4">
        <v>467560</v>
      </c>
      <c r="X68" s="42">
        <v>339</v>
      </c>
      <c r="Y68" s="4">
        <v>476250</v>
      </c>
      <c r="Z68" s="1">
        <v>355</v>
      </c>
      <c r="AA68" s="4">
        <v>496500</v>
      </c>
      <c r="AB68" s="1">
        <v>393</v>
      </c>
      <c r="AC68" s="4">
        <v>549580</v>
      </c>
      <c r="AD68" s="1">
        <v>440</v>
      </c>
      <c r="AE68" s="3">
        <v>612000</v>
      </c>
      <c r="AF68" s="55"/>
      <c r="AG68" s="56"/>
      <c r="AH68" s="55"/>
      <c r="AI68" s="56"/>
      <c r="AJ68" s="7"/>
      <c r="AK68" s="56"/>
      <c r="AL68" s="55"/>
      <c r="AM68" s="56"/>
      <c r="AN68" s="55"/>
      <c r="AO68" s="55"/>
    </row>
    <row r="69" spans="1:41" ht="12.75" customHeight="1">
      <c r="A69" s="2" t="s">
        <v>59</v>
      </c>
      <c r="B69" s="60">
        <v>395</v>
      </c>
      <c r="C69" s="60"/>
      <c r="D69" s="60"/>
      <c r="E69" s="22">
        <v>1417700</v>
      </c>
      <c r="F69" s="40">
        <v>89</v>
      </c>
      <c r="G69" s="41">
        <v>125167</v>
      </c>
      <c r="H69" s="39">
        <v>85</v>
      </c>
      <c r="I69" s="41">
        <v>117450</v>
      </c>
      <c r="J69" s="39">
        <v>79</v>
      </c>
      <c r="K69" s="41">
        <v>109500</v>
      </c>
      <c r="L69" s="39">
        <v>52</v>
      </c>
      <c r="M69" s="41">
        <v>67349</v>
      </c>
      <c r="N69" s="2">
        <v>51</v>
      </c>
      <c r="O69" s="41">
        <v>72000</v>
      </c>
      <c r="P69" s="39">
        <v>37</v>
      </c>
      <c r="Q69" s="41">
        <v>50250</v>
      </c>
      <c r="R69" s="2">
        <v>83</v>
      </c>
      <c r="S69" s="41">
        <v>115500</v>
      </c>
      <c r="T69" s="2">
        <v>96</v>
      </c>
      <c r="U69" s="4">
        <v>129750</v>
      </c>
      <c r="V69" s="2">
        <v>82</v>
      </c>
      <c r="W69" s="4">
        <v>107250</v>
      </c>
      <c r="X69" s="42">
        <v>87</v>
      </c>
      <c r="Y69" s="4">
        <v>114750</v>
      </c>
      <c r="Z69" s="1">
        <v>102</v>
      </c>
      <c r="AA69" s="4">
        <v>137250</v>
      </c>
      <c r="AB69" s="1">
        <v>126</v>
      </c>
      <c r="AC69" s="4">
        <v>174750</v>
      </c>
      <c r="AD69" s="1">
        <v>144</v>
      </c>
      <c r="AE69" s="3">
        <v>196277</v>
      </c>
      <c r="AF69" s="55"/>
      <c r="AG69" s="56"/>
      <c r="AH69" s="55"/>
      <c r="AI69" s="56"/>
      <c r="AJ69" s="7"/>
      <c r="AK69" s="56"/>
      <c r="AL69" s="55"/>
      <c r="AM69" s="56"/>
      <c r="AN69" s="55"/>
      <c r="AO69" s="55"/>
    </row>
    <row r="70" spans="1:41" ht="12.75" customHeight="1">
      <c r="A70" s="2" t="s">
        <v>60</v>
      </c>
      <c r="B70" s="60">
        <v>403</v>
      </c>
      <c r="C70" s="60"/>
      <c r="D70" s="60"/>
      <c r="E70" s="22">
        <v>1648730</v>
      </c>
      <c r="F70" s="40">
        <v>392</v>
      </c>
      <c r="G70" s="41">
        <v>537000</v>
      </c>
      <c r="H70" s="39">
        <v>374</v>
      </c>
      <c r="I70" s="41">
        <v>496500</v>
      </c>
      <c r="J70" s="39">
        <v>344</v>
      </c>
      <c r="K70" s="41">
        <v>455250</v>
      </c>
      <c r="L70" s="39">
        <v>418</v>
      </c>
      <c r="M70" s="41">
        <v>552750</v>
      </c>
      <c r="N70" s="2">
        <v>370</v>
      </c>
      <c r="O70" s="41">
        <v>512250</v>
      </c>
      <c r="P70" s="39">
        <v>416</v>
      </c>
      <c r="Q70" s="41">
        <v>560250</v>
      </c>
      <c r="R70" s="2">
        <v>423</v>
      </c>
      <c r="S70" s="41">
        <v>577500</v>
      </c>
      <c r="T70" s="2">
        <v>491</v>
      </c>
      <c r="U70" s="4">
        <v>664500</v>
      </c>
      <c r="V70" s="2">
        <v>409</v>
      </c>
      <c r="W70" s="4">
        <v>564515.52</v>
      </c>
      <c r="X70" s="42">
        <v>381</v>
      </c>
      <c r="Y70" s="4">
        <v>519944</v>
      </c>
      <c r="Z70" s="1">
        <v>325</v>
      </c>
      <c r="AA70" s="4">
        <v>447000</v>
      </c>
      <c r="AB70" s="1">
        <v>431</v>
      </c>
      <c r="AC70" s="4">
        <v>584250</v>
      </c>
      <c r="AD70" s="1">
        <v>420</v>
      </c>
      <c r="AE70" s="3">
        <v>575969</v>
      </c>
      <c r="AF70" s="55"/>
      <c r="AG70" s="56"/>
      <c r="AH70" s="55"/>
      <c r="AI70" s="56"/>
      <c r="AJ70" s="7"/>
      <c r="AK70" s="56"/>
      <c r="AL70" s="55"/>
      <c r="AM70" s="56"/>
      <c r="AN70" s="55"/>
      <c r="AO70" s="55"/>
    </row>
    <row r="71" spans="1:41" ht="12.75" customHeight="1">
      <c r="A71" s="2" t="s">
        <v>61</v>
      </c>
      <c r="B71" s="60">
        <v>372</v>
      </c>
      <c r="C71" s="60"/>
      <c r="D71" s="60"/>
      <c r="E71" s="22">
        <v>1390105</v>
      </c>
      <c r="F71" s="40">
        <v>69</v>
      </c>
      <c r="G71" s="41">
        <v>91500</v>
      </c>
      <c r="H71" s="39">
        <v>83</v>
      </c>
      <c r="I71" s="41">
        <v>116273</v>
      </c>
      <c r="J71" s="39">
        <v>59</v>
      </c>
      <c r="K71" s="41">
        <v>78750</v>
      </c>
      <c r="L71" s="39">
        <v>97</v>
      </c>
      <c r="M71" s="41">
        <v>129750</v>
      </c>
      <c r="N71" s="2">
        <v>54</v>
      </c>
      <c r="O71" s="41">
        <v>76856</v>
      </c>
      <c r="P71" s="39">
        <v>51</v>
      </c>
      <c r="Q71" s="41">
        <v>65250</v>
      </c>
      <c r="R71" s="2">
        <v>55</v>
      </c>
      <c r="S71" s="41">
        <v>70500</v>
      </c>
      <c r="T71" s="2">
        <v>94</v>
      </c>
      <c r="U71" s="4">
        <v>116250</v>
      </c>
      <c r="V71" s="2">
        <v>105</v>
      </c>
      <c r="W71" s="4">
        <v>126000</v>
      </c>
      <c r="X71" s="42">
        <v>80</v>
      </c>
      <c r="Y71" s="4">
        <v>100500</v>
      </c>
      <c r="Z71" s="1">
        <v>72</v>
      </c>
      <c r="AA71" s="4">
        <v>79500</v>
      </c>
      <c r="AB71" s="1">
        <v>87</v>
      </c>
      <c r="AC71" s="4">
        <v>110401</v>
      </c>
      <c r="AD71" s="1">
        <v>81</v>
      </c>
      <c r="AE71" s="3">
        <v>95250</v>
      </c>
      <c r="AF71" s="55"/>
      <c r="AG71" s="56"/>
      <c r="AH71" s="55"/>
      <c r="AI71" s="56"/>
      <c r="AJ71" s="7"/>
      <c r="AK71" s="56"/>
      <c r="AL71" s="55"/>
      <c r="AM71" s="56"/>
      <c r="AN71" s="55"/>
      <c r="AO71" s="55"/>
    </row>
    <row r="72" spans="1:41" ht="12.75" customHeight="1">
      <c r="A72" s="2" t="s">
        <v>62</v>
      </c>
      <c r="B72" s="60">
        <v>330</v>
      </c>
      <c r="C72" s="60"/>
      <c r="D72" s="60"/>
      <c r="E72" s="22">
        <v>1325575</v>
      </c>
      <c r="F72" s="40">
        <v>338</v>
      </c>
      <c r="G72" s="41">
        <v>469268.5</v>
      </c>
      <c r="H72" s="39">
        <v>297</v>
      </c>
      <c r="I72" s="41">
        <v>405131.5</v>
      </c>
      <c r="J72" s="39">
        <v>288</v>
      </c>
      <c r="K72" s="41">
        <v>404279</v>
      </c>
      <c r="L72" s="39">
        <v>356</v>
      </c>
      <c r="M72" s="41">
        <v>501473</v>
      </c>
      <c r="N72" s="2">
        <v>375</v>
      </c>
      <c r="O72" s="41">
        <v>520246</v>
      </c>
      <c r="P72" s="39">
        <v>361</v>
      </c>
      <c r="Q72" s="41">
        <v>507000</v>
      </c>
      <c r="R72" s="2">
        <v>310</v>
      </c>
      <c r="S72" s="41">
        <v>439500</v>
      </c>
      <c r="T72" s="2">
        <v>354</v>
      </c>
      <c r="U72" s="4">
        <v>502500</v>
      </c>
      <c r="V72" s="2">
        <v>354</v>
      </c>
      <c r="W72" s="4">
        <v>496289</v>
      </c>
      <c r="X72" s="42">
        <v>284</v>
      </c>
      <c r="Y72" s="4">
        <v>408750</v>
      </c>
      <c r="Z72" s="1">
        <v>292</v>
      </c>
      <c r="AA72" s="4">
        <v>417750</v>
      </c>
      <c r="AB72" s="1">
        <v>313</v>
      </c>
      <c r="AC72" s="4">
        <v>438750</v>
      </c>
      <c r="AD72" s="1">
        <v>306</v>
      </c>
      <c r="AE72" s="3">
        <v>432000</v>
      </c>
      <c r="AF72" s="55"/>
      <c r="AG72" s="56"/>
      <c r="AH72" s="55"/>
      <c r="AI72" s="56"/>
      <c r="AJ72" s="7"/>
      <c r="AK72" s="56"/>
      <c r="AL72" s="55"/>
      <c r="AM72" s="56"/>
      <c r="AN72" s="55"/>
      <c r="AO72" s="55"/>
    </row>
    <row r="73" spans="1:41" s="72" customFormat="1" ht="12.75" customHeight="1">
      <c r="A73" s="72" t="s">
        <v>63</v>
      </c>
      <c r="B73" s="60">
        <v>870</v>
      </c>
      <c r="C73" s="60"/>
      <c r="D73" s="60"/>
      <c r="E73" s="22">
        <v>3393125</v>
      </c>
      <c r="F73" s="73">
        <v>1158</v>
      </c>
      <c r="G73" s="74">
        <v>1592764</v>
      </c>
      <c r="H73" s="75">
        <v>1082</v>
      </c>
      <c r="I73" s="74">
        <v>1520962.5</v>
      </c>
      <c r="J73" s="75">
        <v>1103</v>
      </c>
      <c r="K73" s="74">
        <v>1537416</v>
      </c>
      <c r="L73" s="75">
        <v>1200</v>
      </c>
      <c r="M73" s="74">
        <v>1676088</v>
      </c>
      <c r="N73" s="75">
        <v>1164</v>
      </c>
      <c r="O73" s="74">
        <v>1645847</v>
      </c>
      <c r="P73" s="75">
        <v>1366</v>
      </c>
      <c r="Q73" s="74">
        <v>1930184</v>
      </c>
      <c r="R73" s="75">
        <v>1544</v>
      </c>
      <c r="S73" s="74">
        <v>2189536</v>
      </c>
      <c r="T73" s="75">
        <v>1755</v>
      </c>
      <c r="U73" s="76">
        <v>2483622</v>
      </c>
      <c r="V73" s="75">
        <v>1840</v>
      </c>
      <c r="W73" s="76">
        <v>2593148</v>
      </c>
      <c r="X73" s="73">
        <v>2044</v>
      </c>
      <c r="Y73" s="76">
        <v>2900875</v>
      </c>
      <c r="Z73" s="75">
        <v>1958</v>
      </c>
      <c r="AA73" s="76">
        <v>2775734</v>
      </c>
      <c r="AB73" s="75">
        <v>1960</v>
      </c>
      <c r="AC73" s="76">
        <v>2759595</v>
      </c>
      <c r="AD73" s="75">
        <v>1970</v>
      </c>
      <c r="AE73" s="77">
        <v>2784505</v>
      </c>
      <c r="AF73" s="78"/>
      <c r="AG73" s="79"/>
      <c r="AH73" s="78"/>
      <c r="AI73" s="79"/>
      <c r="AJ73" s="78"/>
      <c r="AK73" s="79"/>
      <c r="AL73" s="55"/>
      <c r="AM73" s="79"/>
      <c r="AN73" s="55"/>
      <c r="AO73" s="55"/>
    </row>
    <row r="74" spans="1:41" s="72" customFormat="1" ht="12.75" customHeight="1">
      <c r="A74" s="72" t="s">
        <v>64</v>
      </c>
      <c r="B74" s="60">
        <v>616</v>
      </c>
      <c r="C74" s="60"/>
      <c r="D74" s="60"/>
      <c r="E74" s="22">
        <v>2435460</v>
      </c>
      <c r="F74" s="73">
        <v>547</v>
      </c>
      <c r="G74" s="74">
        <v>751637</v>
      </c>
      <c r="H74" s="75">
        <v>600</v>
      </c>
      <c r="I74" s="74">
        <v>810225</v>
      </c>
      <c r="J74" s="75">
        <v>429</v>
      </c>
      <c r="K74" s="74">
        <v>586500</v>
      </c>
      <c r="L74" s="75">
        <v>377</v>
      </c>
      <c r="M74" s="74">
        <v>495750</v>
      </c>
      <c r="N74" s="72">
        <v>309</v>
      </c>
      <c r="O74" s="74">
        <v>393000</v>
      </c>
      <c r="P74" s="75">
        <v>210</v>
      </c>
      <c r="Q74" s="74">
        <v>261750</v>
      </c>
      <c r="R74" s="72">
        <v>212</v>
      </c>
      <c r="S74" s="74">
        <v>276750</v>
      </c>
      <c r="T74" s="72">
        <v>316</v>
      </c>
      <c r="U74" s="76">
        <v>347250</v>
      </c>
      <c r="V74" s="72">
        <v>372</v>
      </c>
      <c r="W74" s="76">
        <v>510750</v>
      </c>
      <c r="X74" s="80">
        <v>475</v>
      </c>
      <c r="Y74" s="76">
        <v>640123</v>
      </c>
      <c r="Z74" s="81">
        <v>535</v>
      </c>
      <c r="AA74" s="76">
        <v>722250</v>
      </c>
      <c r="AB74" s="81">
        <v>456</v>
      </c>
      <c r="AC74" s="76">
        <v>609468</v>
      </c>
      <c r="AD74" s="81">
        <v>404</v>
      </c>
      <c r="AE74" s="77">
        <v>549608</v>
      </c>
      <c r="AF74" s="78"/>
      <c r="AG74" s="79"/>
      <c r="AH74" s="78"/>
      <c r="AI74" s="79"/>
      <c r="AJ74" s="82"/>
      <c r="AK74" s="79"/>
      <c r="AL74" s="55"/>
      <c r="AM74" s="79"/>
      <c r="AN74" s="55"/>
      <c r="AO74" s="55"/>
    </row>
    <row r="75" spans="1:41" s="72" customFormat="1" ht="12.75" customHeight="1">
      <c r="A75" s="72" t="s">
        <v>65</v>
      </c>
      <c r="B75" s="60">
        <v>197</v>
      </c>
      <c r="C75" s="60"/>
      <c r="D75" s="60"/>
      <c r="E75" s="22">
        <v>779292.1</v>
      </c>
      <c r="F75" s="73">
        <v>70</v>
      </c>
      <c r="G75" s="74">
        <v>97219</v>
      </c>
      <c r="H75" s="75">
        <v>94</v>
      </c>
      <c r="I75" s="74">
        <v>129060</v>
      </c>
      <c r="J75" s="75">
        <v>98</v>
      </c>
      <c r="K75" s="74">
        <v>138000</v>
      </c>
      <c r="L75" s="75">
        <v>82</v>
      </c>
      <c r="M75" s="74">
        <v>111000</v>
      </c>
      <c r="N75" s="72">
        <v>92</v>
      </c>
      <c r="O75" s="74">
        <v>129000</v>
      </c>
      <c r="P75" s="75">
        <v>116</v>
      </c>
      <c r="Q75" s="74">
        <v>156750</v>
      </c>
      <c r="R75" s="72">
        <v>128</v>
      </c>
      <c r="S75" s="74">
        <v>172500</v>
      </c>
      <c r="T75" s="72">
        <v>108</v>
      </c>
      <c r="U75" s="76">
        <v>147750</v>
      </c>
      <c r="V75" s="72">
        <v>78</v>
      </c>
      <c r="W75" s="76">
        <v>108750</v>
      </c>
      <c r="X75" s="80">
        <v>90</v>
      </c>
      <c r="Y75" s="76">
        <v>127500</v>
      </c>
      <c r="Z75" s="81">
        <v>97</v>
      </c>
      <c r="AA75" s="76">
        <v>133500</v>
      </c>
      <c r="AB75" s="81">
        <v>68</v>
      </c>
      <c r="AC75" s="76">
        <v>92250</v>
      </c>
      <c r="AD75" s="81">
        <v>90</v>
      </c>
      <c r="AE75" s="77">
        <v>126750</v>
      </c>
      <c r="AF75" s="78"/>
      <c r="AG75" s="79"/>
      <c r="AH75" s="78"/>
      <c r="AI75" s="79"/>
      <c r="AJ75" s="82"/>
      <c r="AK75" s="79"/>
      <c r="AL75" s="55"/>
      <c r="AM75" s="79"/>
      <c r="AN75" s="55"/>
      <c r="AO75" s="55"/>
    </row>
    <row r="76" spans="1:41" s="72" customFormat="1" ht="12.75" customHeight="1">
      <c r="A76" s="72" t="s">
        <v>66</v>
      </c>
      <c r="B76" s="60">
        <v>175</v>
      </c>
      <c r="C76" s="60"/>
      <c r="D76" s="60"/>
      <c r="E76" s="22">
        <v>693699.5</v>
      </c>
      <c r="F76" s="73">
        <v>425</v>
      </c>
      <c r="G76" s="74">
        <v>604500</v>
      </c>
      <c r="H76" s="75">
        <v>396</v>
      </c>
      <c r="I76" s="74">
        <v>558733</v>
      </c>
      <c r="J76" s="75">
        <v>394</v>
      </c>
      <c r="K76" s="74">
        <v>561770</v>
      </c>
      <c r="L76" s="75">
        <v>396</v>
      </c>
      <c r="M76" s="74">
        <v>566250</v>
      </c>
      <c r="N76" s="75">
        <v>411</v>
      </c>
      <c r="O76" s="74">
        <v>595500</v>
      </c>
      <c r="P76" s="75">
        <v>432</v>
      </c>
      <c r="Q76" s="74">
        <v>612750</v>
      </c>
      <c r="R76" s="72">
        <v>445</v>
      </c>
      <c r="S76" s="74">
        <v>635050</v>
      </c>
      <c r="T76" s="72">
        <v>456</v>
      </c>
      <c r="U76" s="76">
        <v>656633</v>
      </c>
      <c r="V76" s="72">
        <v>412</v>
      </c>
      <c r="W76" s="76">
        <v>594750</v>
      </c>
      <c r="X76" s="80">
        <v>350</v>
      </c>
      <c r="Y76" s="76">
        <v>474150.5</v>
      </c>
      <c r="Z76" s="81">
        <v>312</v>
      </c>
      <c r="AA76" s="76">
        <v>462274</v>
      </c>
      <c r="AB76" s="75">
        <v>336</v>
      </c>
      <c r="AC76" s="76">
        <v>460914</v>
      </c>
      <c r="AD76" s="81">
        <v>296</v>
      </c>
      <c r="AE76" s="77">
        <v>422250</v>
      </c>
      <c r="AF76" s="78"/>
      <c r="AG76" s="79"/>
      <c r="AH76" s="78"/>
      <c r="AI76" s="79"/>
      <c r="AJ76" s="82"/>
      <c r="AK76" s="79"/>
      <c r="AL76" s="55"/>
      <c r="AM76" s="79"/>
      <c r="AN76" s="55"/>
      <c r="AO76" s="55"/>
    </row>
    <row r="77" spans="1:41" ht="12.75" customHeight="1">
      <c r="A77" s="2" t="s">
        <v>67</v>
      </c>
      <c r="B77" s="60">
        <v>788</v>
      </c>
      <c r="C77" s="60"/>
      <c r="D77" s="60"/>
      <c r="E77" s="22">
        <v>2974537</v>
      </c>
      <c r="F77" s="40">
        <v>282</v>
      </c>
      <c r="G77" s="41">
        <v>382900</v>
      </c>
      <c r="H77" s="39">
        <v>304</v>
      </c>
      <c r="I77" s="41">
        <v>416785</v>
      </c>
      <c r="J77" s="39">
        <v>339</v>
      </c>
      <c r="K77" s="41">
        <v>462750</v>
      </c>
      <c r="L77" s="39">
        <v>425</v>
      </c>
      <c r="M77" s="41">
        <v>571166</v>
      </c>
      <c r="N77" s="39">
        <v>399</v>
      </c>
      <c r="O77" s="41">
        <v>538500</v>
      </c>
      <c r="P77" s="39">
        <v>426</v>
      </c>
      <c r="Q77" s="41">
        <v>566093</v>
      </c>
      <c r="R77" s="2">
        <v>423</v>
      </c>
      <c r="S77" s="41">
        <v>574500</v>
      </c>
      <c r="T77" s="2">
        <v>417</v>
      </c>
      <c r="U77" s="4">
        <v>539820</v>
      </c>
      <c r="V77" s="2">
        <v>392</v>
      </c>
      <c r="W77" s="4">
        <v>535500</v>
      </c>
      <c r="X77" s="42">
        <v>429</v>
      </c>
      <c r="Y77" s="4">
        <v>588750</v>
      </c>
      <c r="Z77" s="1">
        <v>604</v>
      </c>
      <c r="AA77" s="4">
        <v>834000</v>
      </c>
      <c r="AB77" s="39">
        <v>663</v>
      </c>
      <c r="AC77" s="4">
        <v>901029</v>
      </c>
      <c r="AD77" s="1">
        <v>685</v>
      </c>
      <c r="AE77" s="3">
        <v>931500</v>
      </c>
      <c r="AF77" s="55"/>
      <c r="AG77" s="56"/>
      <c r="AH77" s="55"/>
      <c r="AI77" s="56"/>
      <c r="AJ77" s="7"/>
      <c r="AK77" s="56"/>
      <c r="AL77" s="55"/>
      <c r="AM77" s="56"/>
      <c r="AN77" s="55"/>
      <c r="AO77" s="55"/>
    </row>
    <row r="78" spans="1:41" ht="12.75" customHeight="1">
      <c r="A78" s="2" t="s">
        <v>68</v>
      </c>
      <c r="B78" s="60">
        <v>242</v>
      </c>
      <c r="C78" s="60"/>
      <c r="D78" s="60"/>
      <c r="E78" s="22">
        <v>959239</v>
      </c>
      <c r="F78" s="40">
        <v>99</v>
      </c>
      <c r="G78" s="41">
        <v>141000</v>
      </c>
      <c r="H78" s="39">
        <v>102</v>
      </c>
      <c r="I78" s="41">
        <v>146250</v>
      </c>
      <c r="J78" s="39">
        <v>100</v>
      </c>
      <c r="K78" s="41">
        <v>144000</v>
      </c>
      <c r="L78" s="39">
        <v>115</v>
      </c>
      <c r="M78" s="41">
        <v>169500</v>
      </c>
      <c r="N78" s="2">
        <v>144</v>
      </c>
      <c r="O78" s="41">
        <v>206250</v>
      </c>
      <c r="P78" s="2">
        <v>144</v>
      </c>
      <c r="Q78" s="41">
        <v>204000</v>
      </c>
      <c r="R78" s="2">
        <v>134</v>
      </c>
      <c r="S78" s="41">
        <v>192750</v>
      </c>
      <c r="T78" s="2">
        <v>169</v>
      </c>
      <c r="U78" s="4">
        <v>240709</v>
      </c>
      <c r="V78" s="2">
        <v>156</v>
      </c>
      <c r="W78" s="4">
        <v>226500</v>
      </c>
      <c r="X78" s="42">
        <v>174</v>
      </c>
      <c r="Y78" s="4">
        <v>249750</v>
      </c>
      <c r="Z78" s="1">
        <v>163</v>
      </c>
      <c r="AA78" s="4">
        <v>234000</v>
      </c>
      <c r="AB78" s="1">
        <v>157</v>
      </c>
      <c r="AC78" s="4">
        <v>223550</v>
      </c>
      <c r="AD78" s="1">
        <v>215</v>
      </c>
      <c r="AE78" s="3">
        <v>306000</v>
      </c>
      <c r="AF78" s="55"/>
      <c r="AG78" s="56"/>
      <c r="AH78" s="55"/>
      <c r="AI78" s="56"/>
      <c r="AJ78" s="7"/>
      <c r="AK78" s="56"/>
      <c r="AL78" s="55"/>
      <c r="AM78" s="56"/>
      <c r="AN78" s="55"/>
      <c r="AO78" s="55"/>
    </row>
    <row r="79" spans="1:41" ht="12.75" customHeight="1">
      <c r="A79" s="2" t="s">
        <v>69</v>
      </c>
      <c r="B79" s="60">
        <v>248</v>
      </c>
      <c r="C79" s="60"/>
      <c r="D79" s="60"/>
      <c r="E79" s="22">
        <v>1006600</v>
      </c>
      <c r="F79" s="40">
        <v>354</v>
      </c>
      <c r="G79" s="41">
        <v>505800</v>
      </c>
      <c r="H79" s="39">
        <v>368</v>
      </c>
      <c r="I79" s="41">
        <v>523500</v>
      </c>
      <c r="J79" s="39">
        <v>296</v>
      </c>
      <c r="K79" s="41">
        <v>411750</v>
      </c>
      <c r="L79" s="39">
        <v>324</v>
      </c>
      <c r="M79" s="41">
        <v>457500</v>
      </c>
      <c r="N79" s="2">
        <v>309</v>
      </c>
      <c r="O79" s="41">
        <v>420450</v>
      </c>
      <c r="P79" s="2">
        <v>318</v>
      </c>
      <c r="Q79" s="41">
        <v>446386</v>
      </c>
      <c r="R79" s="2">
        <v>293</v>
      </c>
      <c r="S79" s="41">
        <v>408750</v>
      </c>
      <c r="T79" s="2">
        <v>267</v>
      </c>
      <c r="U79" s="4">
        <v>372448</v>
      </c>
      <c r="V79" s="2">
        <v>259</v>
      </c>
      <c r="W79" s="4">
        <v>359250</v>
      </c>
      <c r="X79" s="42">
        <v>259</v>
      </c>
      <c r="Y79" s="4">
        <v>365903</v>
      </c>
      <c r="Z79" s="1">
        <v>262</v>
      </c>
      <c r="AA79" s="4">
        <v>375000</v>
      </c>
      <c r="AB79" s="1">
        <v>310</v>
      </c>
      <c r="AC79" s="4">
        <v>430875</v>
      </c>
      <c r="AD79" s="1">
        <v>235</v>
      </c>
      <c r="AE79" s="3">
        <v>335338</v>
      </c>
      <c r="AF79" s="55"/>
      <c r="AG79" s="56"/>
      <c r="AH79" s="55"/>
      <c r="AI79" s="56"/>
      <c r="AJ79" s="7"/>
      <c r="AK79" s="56"/>
      <c r="AL79" s="55"/>
      <c r="AM79" s="56"/>
      <c r="AN79" s="55"/>
      <c r="AO79" s="55"/>
    </row>
    <row r="80" spans="1:41" ht="12.75" customHeight="1">
      <c r="A80" s="2" t="s">
        <v>70</v>
      </c>
      <c r="B80" s="60">
        <v>183</v>
      </c>
      <c r="C80" s="60"/>
      <c r="D80" s="60"/>
      <c r="E80" s="22">
        <v>709500</v>
      </c>
      <c r="F80" s="40">
        <v>116</v>
      </c>
      <c r="G80" s="41">
        <v>166500</v>
      </c>
      <c r="H80" s="39">
        <v>111</v>
      </c>
      <c r="I80" s="41">
        <v>159000</v>
      </c>
      <c r="J80" s="39">
        <v>111</v>
      </c>
      <c r="K80" s="41">
        <v>158250</v>
      </c>
      <c r="L80" s="39">
        <v>130</v>
      </c>
      <c r="M80" s="41">
        <v>183000</v>
      </c>
      <c r="N80" s="2">
        <v>165</v>
      </c>
      <c r="O80" s="41">
        <v>231750</v>
      </c>
      <c r="P80" s="2">
        <v>173</v>
      </c>
      <c r="Q80" s="41">
        <v>246000</v>
      </c>
      <c r="R80" s="2">
        <v>192</v>
      </c>
      <c r="S80" s="41">
        <v>274500</v>
      </c>
      <c r="T80" s="2">
        <v>178</v>
      </c>
      <c r="U80" s="4">
        <v>250500</v>
      </c>
      <c r="V80" s="2">
        <v>149</v>
      </c>
      <c r="W80" s="4">
        <v>213000</v>
      </c>
      <c r="X80" s="42">
        <v>155</v>
      </c>
      <c r="Y80" s="4">
        <v>216750</v>
      </c>
      <c r="Z80" s="1">
        <v>126</v>
      </c>
      <c r="AA80" s="4">
        <v>178260</v>
      </c>
      <c r="AB80" s="1">
        <v>130</v>
      </c>
      <c r="AC80" s="4">
        <v>182248</v>
      </c>
      <c r="AD80" s="1">
        <v>163</v>
      </c>
      <c r="AE80" s="3">
        <v>229792</v>
      </c>
      <c r="AF80" s="55"/>
      <c r="AG80" s="56"/>
      <c r="AH80" s="55"/>
      <c r="AI80" s="56"/>
      <c r="AJ80" s="7"/>
      <c r="AK80" s="56"/>
      <c r="AL80" s="55"/>
      <c r="AM80" s="56"/>
      <c r="AN80" s="55"/>
      <c r="AO80" s="55"/>
    </row>
    <row r="81" spans="1:41" ht="12.75" customHeight="1">
      <c r="A81" s="2" t="s">
        <v>33</v>
      </c>
      <c r="B81" s="60">
        <f t="shared" ref="B81:AE81" si="3">SUM(B59:B80)</f>
        <v>11814</v>
      </c>
      <c r="C81" s="60"/>
      <c r="D81" s="60"/>
      <c r="E81" s="91">
        <f t="shared" si="3"/>
        <v>45418130.600000001</v>
      </c>
      <c r="F81" s="40">
        <f t="shared" si="3"/>
        <v>6266</v>
      </c>
      <c r="G81" s="39">
        <f t="shared" si="3"/>
        <v>8666053</v>
      </c>
      <c r="H81" s="39">
        <f t="shared" si="3"/>
        <v>6286</v>
      </c>
      <c r="I81" s="39">
        <f t="shared" si="3"/>
        <v>8683117</v>
      </c>
      <c r="J81" s="39">
        <f t="shared" si="3"/>
        <v>5888</v>
      </c>
      <c r="K81" s="39">
        <f t="shared" si="3"/>
        <v>8098384</v>
      </c>
      <c r="L81" s="39">
        <f t="shared" si="3"/>
        <v>6273</v>
      </c>
      <c r="M81" s="39">
        <f t="shared" si="3"/>
        <v>8591487.5</v>
      </c>
      <c r="N81" s="39">
        <f t="shared" si="3"/>
        <v>6513</v>
      </c>
      <c r="O81" s="39">
        <f t="shared" si="3"/>
        <v>8945646</v>
      </c>
      <c r="P81" s="39">
        <f t="shared" si="3"/>
        <v>7038</v>
      </c>
      <c r="Q81" s="39">
        <f t="shared" si="3"/>
        <v>9693933</v>
      </c>
      <c r="R81" s="39">
        <f t="shared" si="3"/>
        <v>7194</v>
      </c>
      <c r="S81" s="39">
        <f t="shared" si="3"/>
        <v>9946696</v>
      </c>
      <c r="T81" s="39">
        <f t="shared" si="3"/>
        <v>7794</v>
      </c>
      <c r="U81" s="4">
        <f t="shared" si="3"/>
        <v>10632384</v>
      </c>
      <c r="V81" s="39">
        <f t="shared" si="3"/>
        <v>8158</v>
      </c>
      <c r="W81" s="4">
        <f t="shared" si="3"/>
        <v>11229156.02</v>
      </c>
      <c r="X81" s="40">
        <f t="shared" si="3"/>
        <v>8589</v>
      </c>
      <c r="Y81" s="4">
        <f t="shared" si="3"/>
        <v>11807863</v>
      </c>
      <c r="Z81" s="39">
        <f t="shared" si="3"/>
        <v>8588</v>
      </c>
      <c r="AA81" s="4">
        <f t="shared" si="3"/>
        <v>11788913</v>
      </c>
      <c r="AB81" s="39">
        <f t="shared" si="3"/>
        <v>9164</v>
      </c>
      <c r="AC81" s="4">
        <f t="shared" si="3"/>
        <v>12454647</v>
      </c>
      <c r="AD81" s="39">
        <f t="shared" si="3"/>
        <v>8990</v>
      </c>
      <c r="AE81" s="3">
        <f t="shared" si="3"/>
        <v>12308859</v>
      </c>
      <c r="AF81" s="55"/>
      <c r="AG81" s="56"/>
      <c r="AH81" s="55"/>
      <c r="AI81" s="56"/>
      <c r="AJ81" s="55"/>
      <c r="AK81" s="56"/>
      <c r="AL81" s="55"/>
      <c r="AM81" s="56"/>
      <c r="AN81" s="55"/>
      <c r="AO81" s="55"/>
    </row>
    <row r="82" spans="1:41" ht="12.75" customHeight="1">
      <c r="B82" s="60"/>
      <c r="C82" s="60"/>
      <c r="D82" s="60"/>
      <c r="E82" s="22"/>
      <c r="F82" s="40"/>
      <c r="G82" s="41"/>
      <c r="H82" s="39"/>
      <c r="I82" s="41"/>
      <c r="J82" s="39"/>
      <c r="K82" s="41"/>
      <c r="L82" s="39"/>
      <c r="M82" s="41"/>
      <c r="Q82" s="41"/>
      <c r="X82" s="37"/>
      <c r="AE82" s="3"/>
      <c r="AF82" s="7"/>
      <c r="AG82" s="7"/>
      <c r="AH82" s="55"/>
      <c r="AI82" s="83"/>
      <c r="AJ82" s="7"/>
      <c r="AK82" s="83"/>
      <c r="AL82" s="7"/>
      <c r="AM82" s="83"/>
      <c r="AN82" s="7"/>
      <c r="AO82" s="7"/>
    </row>
    <row r="83" spans="1:41" ht="15" customHeight="1">
      <c r="A83" s="125" t="s">
        <v>71</v>
      </c>
      <c r="B83" s="60"/>
      <c r="C83" s="60"/>
      <c r="D83" s="60"/>
      <c r="E83" s="22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  <c r="AH83" s="55"/>
      <c r="AI83" s="83"/>
      <c r="AJ83" s="7"/>
      <c r="AK83" s="83"/>
      <c r="AL83" s="7"/>
      <c r="AM83" s="83"/>
      <c r="AN83" s="7"/>
      <c r="AO83" s="7"/>
    </row>
    <row r="84" spans="1:41" ht="12.75" customHeight="1">
      <c r="B84" s="60"/>
      <c r="C84" s="60"/>
      <c r="D84" s="60"/>
      <c r="E84" s="22"/>
      <c r="F84" s="40"/>
      <c r="G84" s="41"/>
      <c r="H84" s="39"/>
      <c r="I84" s="41"/>
      <c r="J84" s="39"/>
      <c r="K84" s="41"/>
      <c r="L84" s="39"/>
      <c r="M84" s="41"/>
      <c r="Q84" s="41"/>
      <c r="X84" s="37"/>
      <c r="AE84" s="3"/>
      <c r="AF84" s="7"/>
      <c r="AG84" s="7"/>
      <c r="AH84" s="7"/>
      <c r="AI84" s="83"/>
      <c r="AJ84" s="7"/>
      <c r="AK84" s="83"/>
      <c r="AL84" s="7"/>
      <c r="AM84" s="83"/>
      <c r="AN84" s="7"/>
      <c r="AO84" s="7"/>
    </row>
    <row r="85" spans="1:41" ht="12.75" customHeight="1">
      <c r="A85" s="2" t="s">
        <v>72</v>
      </c>
      <c r="B85" s="60">
        <v>46</v>
      </c>
      <c r="C85" s="60"/>
      <c r="D85" s="60"/>
      <c r="E85" s="22">
        <v>187785</v>
      </c>
      <c r="F85" s="40">
        <v>0</v>
      </c>
      <c r="G85" s="45">
        <v>0</v>
      </c>
      <c r="H85" s="39">
        <v>0</v>
      </c>
      <c r="I85" s="45">
        <v>0</v>
      </c>
      <c r="J85" s="39">
        <v>0</v>
      </c>
      <c r="K85" s="45">
        <v>0</v>
      </c>
      <c r="L85" s="45">
        <v>0</v>
      </c>
      <c r="M85" s="45">
        <v>0</v>
      </c>
      <c r="N85" s="2">
        <v>1</v>
      </c>
      <c r="O85" s="41">
        <v>1500</v>
      </c>
      <c r="P85" s="2">
        <v>1</v>
      </c>
      <c r="Q85" s="41">
        <v>1500</v>
      </c>
      <c r="R85" s="2">
        <v>0</v>
      </c>
      <c r="S85" s="2">
        <v>0</v>
      </c>
      <c r="T85" s="2">
        <v>1</v>
      </c>
      <c r="U85" s="4">
        <v>750</v>
      </c>
      <c r="V85" s="2">
        <v>3</v>
      </c>
      <c r="W85" s="4">
        <v>3750</v>
      </c>
      <c r="X85" s="42">
        <v>8</v>
      </c>
      <c r="Y85" s="4">
        <v>11757</v>
      </c>
      <c r="Z85" s="1">
        <v>14</v>
      </c>
      <c r="AA85" s="4">
        <v>18750</v>
      </c>
      <c r="AB85" s="1">
        <v>11</v>
      </c>
      <c r="AC85" s="4">
        <v>15750</v>
      </c>
      <c r="AD85" s="1">
        <v>13</v>
      </c>
      <c r="AE85" s="3">
        <v>18750</v>
      </c>
      <c r="AF85" s="7"/>
      <c r="AG85" s="56"/>
      <c r="AH85" s="7"/>
      <c r="AI85" s="56"/>
      <c r="AJ85" s="7"/>
      <c r="AK85" s="56"/>
      <c r="AL85" s="7"/>
      <c r="AM85" s="56"/>
      <c r="AN85" s="84"/>
      <c r="AO85" s="84"/>
    </row>
    <row r="86" spans="1:41" ht="12.75" customHeight="1">
      <c r="A86" s="2" t="s">
        <v>73</v>
      </c>
      <c r="B86" s="60">
        <v>28</v>
      </c>
      <c r="C86" s="60"/>
      <c r="D86" s="60"/>
      <c r="E86" s="22">
        <v>102600</v>
      </c>
      <c r="F86" s="40">
        <v>2</v>
      </c>
      <c r="G86" s="41">
        <v>990</v>
      </c>
      <c r="H86" s="39">
        <v>1</v>
      </c>
      <c r="I86" s="41">
        <v>720</v>
      </c>
      <c r="J86" s="39">
        <v>1</v>
      </c>
      <c r="K86" s="41">
        <v>780</v>
      </c>
      <c r="L86" s="39">
        <v>3</v>
      </c>
      <c r="M86" s="41">
        <v>1560</v>
      </c>
      <c r="N86" s="2">
        <v>21</v>
      </c>
      <c r="O86" s="41">
        <v>12040</v>
      </c>
      <c r="P86" s="2">
        <v>44</v>
      </c>
      <c r="Q86" s="41">
        <v>46500</v>
      </c>
      <c r="R86" s="2">
        <v>40</v>
      </c>
      <c r="S86" s="41">
        <v>47776</v>
      </c>
      <c r="T86" s="2">
        <v>29</v>
      </c>
      <c r="U86" s="4">
        <v>33000</v>
      </c>
      <c r="V86" s="2">
        <v>43</v>
      </c>
      <c r="W86" s="4">
        <v>54750</v>
      </c>
      <c r="X86" s="42">
        <v>30</v>
      </c>
      <c r="Y86" s="4">
        <v>33000</v>
      </c>
      <c r="Z86" s="1">
        <v>20</v>
      </c>
      <c r="AA86" s="4">
        <v>23250</v>
      </c>
      <c r="AB86" s="1">
        <v>26</v>
      </c>
      <c r="AC86" s="4">
        <v>28500</v>
      </c>
      <c r="AD86" s="1">
        <v>4</v>
      </c>
      <c r="AE86" s="3">
        <v>5250</v>
      </c>
      <c r="AF86" s="7"/>
      <c r="AG86" s="56"/>
      <c r="AH86" s="7"/>
      <c r="AI86" s="56"/>
      <c r="AJ86" s="7"/>
      <c r="AK86" s="56"/>
      <c r="AL86" s="7"/>
      <c r="AM86" s="56"/>
      <c r="AN86" s="84"/>
      <c r="AO86" s="84"/>
    </row>
    <row r="87" spans="1:41" ht="12.75" customHeight="1">
      <c r="A87" s="2" t="s">
        <v>33</v>
      </c>
      <c r="B87" s="60">
        <f t="shared" ref="B87:AE87" si="4">SUM(B85:B86)</f>
        <v>74</v>
      </c>
      <c r="C87" s="60"/>
      <c r="D87" s="60"/>
      <c r="E87" s="22">
        <f t="shared" si="4"/>
        <v>290385</v>
      </c>
      <c r="F87" s="40">
        <f t="shared" si="4"/>
        <v>2</v>
      </c>
      <c r="G87" s="41">
        <f t="shared" si="4"/>
        <v>990</v>
      </c>
      <c r="H87" s="39">
        <f t="shared" si="4"/>
        <v>1</v>
      </c>
      <c r="I87" s="41">
        <f t="shared" si="4"/>
        <v>720</v>
      </c>
      <c r="J87" s="39">
        <f t="shared" si="4"/>
        <v>1</v>
      </c>
      <c r="K87" s="41">
        <f t="shared" si="4"/>
        <v>780</v>
      </c>
      <c r="L87" s="39">
        <f t="shared" si="4"/>
        <v>3</v>
      </c>
      <c r="M87" s="41">
        <f t="shared" si="4"/>
        <v>1560</v>
      </c>
      <c r="N87" s="39">
        <f t="shared" si="4"/>
        <v>22</v>
      </c>
      <c r="O87" s="41">
        <f t="shared" si="4"/>
        <v>13540</v>
      </c>
      <c r="P87" s="39">
        <f t="shared" si="4"/>
        <v>45</v>
      </c>
      <c r="Q87" s="41">
        <f t="shared" si="4"/>
        <v>48000</v>
      </c>
      <c r="R87" s="39">
        <f t="shared" si="4"/>
        <v>40</v>
      </c>
      <c r="S87" s="41">
        <f t="shared" si="4"/>
        <v>47776</v>
      </c>
      <c r="T87" s="39">
        <f t="shared" si="4"/>
        <v>30</v>
      </c>
      <c r="U87" s="4">
        <f t="shared" si="4"/>
        <v>33750</v>
      </c>
      <c r="V87" s="39">
        <f t="shared" si="4"/>
        <v>46</v>
      </c>
      <c r="W87" s="4">
        <f t="shared" si="4"/>
        <v>58500</v>
      </c>
      <c r="X87" s="40">
        <f t="shared" si="4"/>
        <v>38</v>
      </c>
      <c r="Y87" s="4">
        <f t="shared" si="4"/>
        <v>44757</v>
      </c>
      <c r="Z87" s="39">
        <f t="shared" si="4"/>
        <v>34</v>
      </c>
      <c r="AA87" s="4">
        <f t="shared" si="4"/>
        <v>42000</v>
      </c>
      <c r="AB87" s="39">
        <f t="shared" si="4"/>
        <v>37</v>
      </c>
      <c r="AC87" s="4">
        <f t="shared" si="4"/>
        <v>44250</v>
      </c>
      <c r="AD87" s="39">
        <f t="shared" si="4"/>
        <v>17</v>
      </c>
      <c r="AE87" s="3">
        <f t="shared" si="4"/>
        <v>24000</v>
      </c>
      <c r="AF87" s="55"/>
      <c r="AG87" s="56"/>
      <c r="AH87" s="55"/>
      <c r="AI87" s="56"/>
      <c r="AJ87" s="55"/>
      <c r="AK87" s="56"/>
      <c r="AL87" s="55"/>
      <c r="AM87" s="56"/>
      <c r="AN87" s="85"/>
      <c r="AO87" s="85"/>
    </row>
    <row r="88" spans="1:41" ht="12.75" customHeight="1">
      <c r="B88" s="60"/>
      <c r="C88" s="60"/>
      <c r="D88" s="60"/>
      <c r="E88" s="22"/>
      <c r="F88" s="40"/>
      <c r="G88" s="41"/>
      <c r="H88" s="39"/>
      <c r="I88" s="41"/>
      <c r="J88" s="39"/>
      <c r="K88" s="41"/>
      <c r="L88" s="39"/>
      <c r="M88" s="41"/>
      <c r="N88" s="39"/>
      <c r="O88" s="41"/>
      <c r="Q88" s="41"/>
      <c r="S88" s="41"/>
      <c r="X88" s="37"/>
      <c r="AE88" s="3"/>
      <c r="AF88" s="7"/>
      <c r="AG88" s="7"/>
      <c r="AH88" s="7"/>
      <c r="AI88" s="7"/>
      <c r="AJ88" s="7"/>
      <c r="AK88" s="7"/>
      <c r="AL88" s="7"/>
      <c r="AM88" s="56"/>
      <c r="AN88" s="7"/>
      <c r="AO88" s="7"/>
    </row>
    <row r="89" spans="1:41" ht="22.5" customHeight="1">
      <c r="A89" s="86" t="s">
        <v>111</v>
      </c>
      <c r="B89" s="60">
        <f t="shared" ref="B89:AE89" si="5">SUM(B81+B87)</f>
        <v>11888</v>
      </c>
      <c r="C89" s="60"/>
      <c r="D89" s="60"/>
      <c r="E89" s="91">
        <f t="shared" si="5"/>
        <v>45708515.600000001</v>
      </c>
      <c r="F89" s="40">
        <f t="shared" si="5"/>
        <v>6268</v>
      </c>
      <c r="G89" s="39">
        <f t="shared" si="5"/>
        <v>8667043</v>
      </c>
      <c r="H89" s="39">
        <f t="shared" si="5"/>
        <v>6287</v>
      </c>
      <c r="I89" s="39">
        <f t="shared" si="5"/>
        <v>8683837</v>
      </c>
      <c r="J89" s="39">
        <f t="shared" si="5"/>
        <v>5889</v>
      </c>
      <c r="K89" s="39">
        <f t="shared" si="5"/>
        <v>8099164</v>
      </c>
      <c r="L89" s="39">
        <f t="shared" si="5"/>
        <v>6276</v>
      </c>
      <c r="M89" s="39">
        <f t="shared" si="5"/>
        <v>8593047.5</v>
      </c>
      <c r="N89" s="39">
        <f t="shared" si="5"/>
        <v>6535</v>
      </c>
      <c r="O89" s="39">
        <f t="shared" si="5"/>
        <v>8959186</v>
      </c>
      <c r="P89" s="39">
        <f t="shared" si="5"/>
        <v>7083</v>
      </c>
      <c r="Q89" s="39">
        <f t="shared" si="5"/>
        <v>9741933</v>
      </c>
      <c r="R89" s="39">
        <f t="shared" si="5"/>
        <v>7234</v>
      </c>
      <c r="S89" s="39">
        <f t="shared" si="5"/>
        <v>9994472</v>
      </c>
      <c r="T89" s="39">
        <f t="shared" si="5"/>
        <v>7824</v>
      </c>
      <c r="U89" s="4">
        <f t="shared" si="5"/>
        <v>10666134</v>
      </c>
      <c r="V89" s="39">
        <f t="shared" si="5"/>
        <v>8204</v>
      </c>
      <c r="W89" s="4">
        <f t="shared" si="5"/>
        <v>11287656.02</v>
      </c>
      <c r="X89" s="40">
        <f t="shared" si="5"/>
        <v>8627</v>
      </c>
      <c r="Y89" s="4">
        <f t="shared" si="5"/>
        <v>11852620</v>
      </c>
      <c r="Z89" s="39">
        <f t="shared" si="5"/>
        <v>8622</v>
      </c>
      <c r="AA89" s="4">
        <f t="shared" si="5"/>
        <v>11830913</v>
      </c>
      <c r="AB89" s="39">
        <f t="shared" si="5"/>
        <v>9201</v>
      </c>
      <c r="AC89" s="4">
        <f t="shared" si="5"/>
        <v>12498897</v>
      </c>
      <c r="AD89" s="39">
        <f t="shared" si="5"/>
        <v>9007</v>
      </c>
      <c r="AE89" s="3">
        <f t="shared" si="5"/>
        <v>12332859</v>
      </c>
      <c r="AF89" s="55"/>
      <c r="AG89" s="56"/>
      <c r="AH89" s="55"/>
      <c r="AI89" s="56"/>
      <c r="AJ89" s="55"/>
      <c r="AK89" s="56"/>
      <c r="AL89" s="55"/>
      <c r="AM89" s="56"/>
      <c r="AN89" s="55"/>
      <c r="AO89" s="55"/>
    </row>
    <row r="90" spans="1:41" ht="12.75" customHeight="1">
      <c r="A90" s="87"/>
      <c r="B90" s="60"/>
      <c r="C90" s="60"/>
      <c r="D90" s="60"/>
      <c r="E90" s="22"/>
      <c r="F90" s="40"/>
      <c r="G90" s="41"/>
      <c r="H90" s="39"/>
      <c r="I90" s="41"/>
      <c r="J90" s="39"/>
      <c r="K90" s="41"/>
      <c r="L90" s="39"/>
      <c r="M90" s="41"/>
      <c r="N90" s="39"/>
      <c r="O90" s="41"/>
      <c r="P90" s="39"/>
      <c r="Q90" s="41"/>
      <c r="R90" s="39"/>
      <c r="S90" s="41"/>
      <c r="T90" s="39"/>
      <c r="X90" s="37"/>
      <c r="AE90" s="3"/>
      <c r="AF90" s="7"/>
      <c r="AG90" s="83"/>
      <c r="AH90" s="7"/>
      <c r="AI90" s="83"/>
      <c r="AJ90" s="7"/>
      <c r="AK90" s="83"/>
      <c r="AL90" s="7"/>
      <c r="AM90" s="83"/>
      <c r="AN90" s="7"/>
      <c r="AO90" s="7"/>
    </row>
    <row r="91" spans="1:41" ht="12" thickBot="1">
      <c r="A91" s="88" t="s">
        <v>112</v>
      </c>
      <c r="B91" s="116">
        <f>SUM(B44+B89)</f>
        <v>42291</v>
      </c>
      <c r="C91" s="116"/>
      <c r="D91" s="116"/>
      <c r="E91" s="117">
        <f>SUM(E44+E89)</f>
        <v>89807883.020000011</v>
      </c>
      <c r="F91" s="53">
        <f>SUM(F44+F89)</f>
        <v>8293</v>
      </c>
      <c r="G91" s="51">
        <f>SUM(G44+G89)</f>
        <v>9938092</v>
      </c>
      <c r="H91" s="51">
        <f>SUM(H44+H89)</f>
        <v>8707</v>
      </c>
      <c r="I91" s="51">
        <f>SUM(I44+I89)</f>
        <v>10241205</v>
      </c>
      <c r="J91" s="51">
        <f>SUM(J44+J89)</f>
        <v>7675</v>
      </c>
      <c r="K91" s="51">
        <f>SUM(K44+K89)</f>
        <v>9322494.5</v>
      </c>
      <c r="L91" s="51">
        <f>SUM(L44+L89)</f>
        <v>8172</v>
      </c>
      <c r="M91" s="51">
        <f>SUM(M44+M89)</f>
        <v>9986102</v>
      </c>
      <c r="N91" s="51">
        <f>SUM(N44+N89)</f>
        <v>8047</v>
      </c>
      <c r="O91" s="51">
        <f>SUM(O44+O89)</f>
        <v>10147077</v>
      </c>
      <c r="P91" s="51">
        <f>SUM(P44+P89)</f>
        <v>8500</v>
      </c>
      <c r="Q91" s="51">
        <f>SUM(Q44+Q89)</f>
        <v>10932434</v>
      </c>
      <c r="R91" s="51">
        <f>SUM(R44+R89)</f>
        <v>8607</v>
      </c>
      <c r="S91" s="51">
        <f>SUM(S44+S89)</f>
        <v>11285377.5</v>
      </c>
      <c r="T91" s="51">
        <f>SUM(T44+T89)</f>
        <v>9747</v>
      </c>
      <c r="U91" s="54">
        <f>SUM(U44+U89)</f>
        <v>12533848</v>
      </c>
      <c r="V91" s="51">
        <f>SUM(V44+V89)</f>
        <v>10475</v>
      </c>
      <c r="W91" s="54">
        <f>SUM(W44+W89)</f>
        <v>13574339.02</v>
      </c>
      <c r="X91" s="53">
        <f>SUM(X44+X89)</f>
        <v>11108</v>
      </c>
      <c r="Y91" s="54">
        <f>SUM(Y44+Y89)</f>
        <v>14303072</v>
      </c>
      <c r="Z91" s="51">
        <f>SUM(Z44+Z89)</f>
        <v>10724</v>
      </c>
      <c r="AA91" s="54">
        <f>SUM(AA44+AA89)</f>
        <v>13952594</v>
      </c>
      <c r="AB91" s="51">
        <f>SUM(AB44+AB89)</f>
        <v>12191</v>
      </c>
      <c r="AC91" s="54">
        <f>SUM(AC44+AC89)</f>
        <v>15642578</v>
      </c>
      <c r="AD91" s="51">
        <f>SUM(AD44+AD89)</f>
        <v>13164</v>
      </c>
      <c r="AE91" s="52">
        <f>SUM(AE44+AE89)</f>
        <v>16345427</v>
      </c>
      <c r="AF91" s="55"/>
      <c r="AG91" s="56"/>
      <c r="AH91" s="55"/>
      <c r="AI91" s="56"/>
      <c r="AJ91" s="55"/>
      <c r="AK91" s="56"/>
      <c r="AL91" s="55"/>
      <c r="AM91" s="56"/>
      <c r="AN91" s="55"/>
      <c r="AO91" s="55"/>
    </row>
    <row r="92" spans="1:41" ht="12.75" customHeight="1" thickTop="1">
      <c r="A92" s="1" t="s">
        <v>125</v>
      </c>
      <c r="AG92" s="3"/>
    </row>
    <row r="93" spans="1:41" ht="12.75" customHeight="1">
      <c r="A93" s="1" t="s">
        <v>134</v>
      </c>
      <c r="AG93" s="3"/>
    </row>
    <row r="94" spans="1:41" ht="12.75" customHeight="1">
      <c r="A94" s="1" t="s">
        <v>104</v>
      </c>
      <c r="AG94" s="3"/>
    </row>
    <row r="95" spans="1:41" ht="12.75" customHeight="1">
      <c r="A95" s="1"/>
      <c r="B95" s="60"/>
      <c r="C95" s="60"/>
      <c r="D95" s="60"/>
      <c r="E95" s="22"/>
      <c r="F95" s="39"/>
      <c r="G95" s="41"/>
      <c r="H95" s="39"/>
      <c r="I95" s="41"/>
      <c r="J95" s="39"/>
      <c r="K95" s="41"/>
      <c r="L95" s="39"/>
      <c r="M95" s="41"/>
      <c r="N95" s="39"/>
      <c r="O95" s="41"/>
      <c r="P95" s="39"/>
      <c r="Q95" s="41"/>
      <c r="R95" s="39"/>
      <c r="S95" s="41"/>
      <c r="T95" s="39"/>
      <c r="V95" s="39"/>
      <c r="AE95" s="3"/>
    </row>
    <row r="96" spans="1:41" ht="12.75" customHeight="1">
      <c r="A96" s="1" t="s">
        <v>113</v>
      </c>
      <c r="F96" s="39"/>
      <c r="G96" s="41"/>
      <c r="H96" s="39"/>
      <c r="I96" s="41"/>
      <c r="J96" s="39"/>
      <c r="K96" s="41"/>
      <c r="L96" s="39"/>
      <c r="M96" s="41"/>
      <c r="AE96" s="3"/>
    </row>
    <row r="97" spans="1:41" ht="12.75" customHeight="1">
      <c r="A97" s="81" t="s">
        <v>126</v>
      </c>
      <c r="F97" s="39"/>
      <c r="G97" s="41"/>
      <c r="H97" s="39"/>
      <c r="I97" s="41"/>
      <c r="J97" s="39"/>
      <c r="K97" s="41"/>
      <c r="L97" s="39"/>
      <c r="M97" s="41"/>
      <c r="AE97" s="3"/>
    </row>
    <row r="98" spans="1:41" ht="12.75" customHeight="1">
      <c r="A98" s="81" t="s">
        <v>132</v>
      </c>
      <c r="F98" s="39"/>
      <c r="G98" s="41"/>
      <c r="H98" s="39"/>
      <c r="I98" s="41"/>
      <c r="J98" s="39"/>
      <c r="K98" s="41"/>
      <c r="L98" s="39"/>
      <c r="M98" s="41"/>
      <c r="AE98" s="3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12.75" customHeight="1" thickBot="1">
      <c r="A99" s="5"/>
      <c r="B99" s="27"/>
      <c r="C99" s="27"/>
      <c r="D99" s="27"/>
      <c r="E99" s="22"/>
      <c r="F99" s="57"/>
      <c r="G99" s="58"/>
      <c r="H99" s="57"/>
      <c r="I99" s="58"/>
      <c r="J99" s="57"/>
      <c r="K99" s="58"/>
      <c r="L99" s="57"/>
      <c r="M99" s="58"/>
      <c r="N99" s="5"/>
      <c r="O99" s="5"/>
      <c r="P99" s="5"/>
      <c r="Q99" s="5"/>
      <c r="R99" s="5"/>
      <c r="S99" s="5"/>
      <c r="T99" s="5"/>
      <c r="U99" s="6"/>
      <c r="V99" s="5"/>
      <c r="W99" s="6"/>
      <c r="X99" s="5"/>
      <c r="Y99" s="6"/>
      <c r="Z99" s="5"/>
      <c r="AA99" s="6"/>
      <c r="AE99" s="3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12.75" customHeight="1" thickTop="1">
      <c r="A100" s="8"/>
      <c r="B100" s="110" t="s">
        <v>130</v>
      </c>
      <c r="C100" s="110"/>
      <c r="D100" s="110"/>
      <c r="E100" s="111"/>
      <c r="F100" s="9" t="s">
        <v>0</v>
      </c>
      <c r="G100" s="8"/>
      <c r="H100" s="8" t="s">
        <v>1</v>
      </c>
      <c r="I100" s="8"/>
      <c r="J100" s="10" t="s">
        <v>2</v>
      </c>
      <c r="K100" s="10"/>
      <c r="L100" s="10" t="s">
        <v>3</v>
      </c>
      <c r="M100" s="10"/>
      <c r="N100" s="10" t="s">
        <v>4</v>
      </c>
      <c r="O100" s="10"/>
      <c r="P100" s="10" t="s">
        <v>5</v>
      </c>
      <c r="Q100" s="10"/>
      <c r="R100" s="10" t="s">
        <v>6</v>
      </c>
      <c r="S100" s="10"/>
      <c r="T100" s="10" t="s">
        <v>7</v>
      </c>
      <c r="U100" s="11"/>
      <c r="V100" s="10" t="s">
        <v>8</v>
      </c>
      <c r="W100" s="11"/>
      <c r="X100" s="12" t="s">
        <v>9</v>
      </c>
      <c r="Y100" s="11"/>
      <c r="Z100" s="10" t="s">
        <v>10</v>
      </c>
      <c r="AA100" s="11"/>
      <c r="AB100" s="10" t="s">
        <v>11</v>
      </c>
      <c r="AC100" s="11"/>
      <c r="AD100" s="10" t="s">
        <v>12</v>
      </c>
      <c r="AE100" s="89"/>
      <c r="AF100" s="13"/>
      <c r="AG100" s="14"/>
      <c r="AH100" s="13"/>
      <c r="AI100" s="14"/>
      <c r="AJ100" s="13"/>
      <c r="AK100" s="14"/>
      <c r="AL100" s="13"/>
      <c r="AM100" s="14"/>
      <c r="AN100" s="13"/>
      <c r="AO100" s="13"/>
    </row>
    <row r="101" spans="1:41" ht="12.75" customHeight="1">
      <c r="B101" s="19" t="s">
        <v>13</v>
      </c>
      <c r="C101" s="19"/>
      <c r="D101" s="19"/>
      <c r="E101" s="63"/>
      <c r="F101" s="17" t="s">
        <v>13</v>
      </c>
      <c r="G101" s="15" t="s">
        <v>14</v>
      </c>
      <c r="H101" s="15" t="s">
        <v>13</v>
      </c>
      <c r="I101" s="15" t="s">
        <v>14</v>
      </c>
      <c r="J101" s="15" t="s">
        <v>13</v>
      </c>
      <c r="K101" s="15" t="s">
        <v>14</v>
      </c>
      <c r="L101" s="60" t="s">
        <v>13</v>
      </c>
      <c r="M101" s="61" t="s">
        <v>14</v>
      </c>
      <c r="N101" s="60" t="s">
        <v>13</v>
      </c>
      <c r="O101" s="61" t="s">
        <v>14</v>
      </c>
      <c r="P101" s="60" t="s">
        <v>13</v>
      </c>
      <c r="R101" s="60" t="s">
        <v>13</v>
      </c>
      <c r="T101" s="60" t="s">
        <v>13</v>
      </c>
      <c r="U101" s="18"/>
      <c r="V101" s="60" t="s">
        <v>13</v>
      </c>
      <c r="W101" s="18"/>
      <c r="X101" s="90" t="s">
        <v>13</v>
      </c>
      <c r="Y101" s="18"/>
      <c r="Z101" s="60" t="s">
        <v>13</v>
      </c>
      <c r="AA101" s="18"/>
      <c r="AB101" s="15" t="s">
        <v>13</v>
      </c>
      <c r="AC101" s="18"/>
      <c r="AD101" s="15" t="s">
        <v>13</v>
      </c>
      <c r="AE101" s="16"/>
      <c r="AF101" s="19"/>
      <c r="AG101" s="20"/>
      <c r="AH101" s="19"/>
      <c r="AI101" s="20"/>
      <c r="AJ101" s="19"/>
      <c r="AK101" s="20"/>
      <c r="AL101" s="19"/>
      <c r="AM101" s="20"/>
      <c r="AN101" s="19"/>
      <c r="AO101" s="19"/>
    </row>
    <row r="102" spans="1:41" ht="12.75" customHeight="1">
      <c r="B102" s="25" t="s">
        <v>18</v>
      </c>
      <c r="C102" s="25"/>
      <c r="D102" s="25"/>
      <c r="E102" s="66" t="s">
        <v>14</v>
      </c>
      <c r="F102" s="17" t="s">
        <v>16</v>
      </c>
      <c r="G102" s="15" t="s">
        <v>17</v>
      </c>
      <c r="H102" s="15" t="s">
        <v>16</v>
      </c>
      <c r="I102" s="15" t="s">
        <v>17</v>
      </c>
      <c r="J102" s="15" t="s">
        <v>16</v>
      </c>
      <c r="K102" s="15" t="s">
        <v>17</v>
      </c>
      <c r="L102" s="60" t="s">
        <v>16</v>
      </c>
      <c r="M102" s="61" t="s">
        <v>17</v>
      </c>
      <c r="N102" s="60" t="s">
        <v>16</v>
      </c>
      <c r="O102" s="61" t="s">
        <v>17</v>
      </c>
      <c r="P102" s="61" t="s">
        <v>15</v>
      </c>
      <c r="Q102" s="61" t="s">
        <v>14</v>
      </c>
      <c r="R102" s="60" t="s">
        <v>18</v>
      </c>
      <c r="S102" s="61" t="s">
        <v>14</v>
      </c>
      <c r="T102" s="60" t="s">
        <v>18</v>
      </c>
      <c r="U102" s="23" t="s">
        <v>14</v>
      </c>
      <c r="V102" s="60" t="s">
        <v>18</v>
      </c>
      <c r="W102" s="23" t="s">
        <v>14</v>
      </c>
      <c r="X102" s="90" t="s">
        <v>18</v>
      </c>
      <c r="Y102" s="23" t="s">
        <v>14</v>
      </c>
      <c r="Z102" s="60" t="s">
        <v>18</v>
      </c>
      <c r="AA102" s="23" t="s">
        <v>14</v>
      </c>
      <c r="AB102" s="21" t="s">
        <v>18</v>
      </c>
      <c r="AC102" s="23" t="s">
        <v>14</v>
      </c>
      <c r="AD102" s="21" t="s">
        <v>18</v>
      </c>
      <c r="AE102" s="91" t="s">
        <v>14</v>
      </c>
      <c r="AF102" s="25"/>
      <c r="AG102" s="26"/>
      <c r="AH102" s="25"/>
      <c r="AI102" s="26"/>
      <c r="AJ102" s="25"/>
      <c r="AK102" s="26"/>
      <c r="AL102" s="25"/>
      <c r="AM102" s="26"/>
      <c r="AN102" s="25"/>
      <c r="AO102" s="25"/>
    </row>
    <row r="103" spans="1:41" ht="12.75" customHeight="1">
      <c r="A103" s="2" t="s">
        <v>19</v>
      </c>
      <c r="B103" s="19" t="s">
        <v>20</v>
      </c>
      <c r="C103" s="19"/>
      <c r="D103" s="19"/>
      <c r="E103" s="66" t="s">
        <v>21</v>
      </c>
      <c r="F103" s="17" t="s">
        <v>20</v>
      </c>
      <c r="G103" s="15" t="s">
        <v>21</v>
      </c>
      <c r="H103" s="15" t="s">
        <v>20</v>
      </c>
      <c r="I103" s="15" t="s">
        <v>21</v>
      </c>
      <c r="J103" s="15" t="s">
        <v>20</v>
      </c>
      <c r="K103" s="15" t="s">
        <v>21</v>
      </c>
      <c r="L103" s="64" t="s">
        <v>20</v>
      </c>
      <c r="M103" s="65" t="s">
        <v>21</v>
      </c>
      <c r="N103" s="64" t="s">
        <v>20</v>
      </c>
      <c r="O103" s="65" t="s">
        <v>21</v>
      </c>
      <c r="P103" s="64" t="s">
        <v>20</v>
      </c>
      <c r="Q103" s="65" t="s">
        <v>21</v>
      </c>
      <c r="R103" s="64" t="s">
        <v>20</v>
      </c>
      <c r="S103" s="65" t="s">
        <v>21</v>
      </c>
      <c r="T103" s="64" t="s">
        <v>20</v>
      </c>
      <c r="U103" s="28" t="s">
        <v>21</v>
      </c>
      <c r="V103" s="64" t="s">
        <v>20</v>
      </c>
      <c r="W103" s="28" t="s">
        <v>21</v>
      </c>
      <c r="X103" s="92" t="s">
        <v>20</v>
      </c>
      <c r="Y103" s="28" t="s">
        <v>21</v>
      </c>
      <c r="Z103" s="64" t="s">
        <v>20</v>
      </c>
      <c r="AA103" s="28" t="s">
        <v>21</v>
      </c>
      <c r="AB103" s="27" t="s">
        <v>20</v>
      </c>
      <c r="AC103" s="28" t="s">
        <v>21</v>
      </c>
      <c r="AD103" s="27" t="s">
        <v>20</v>
      </c>
      <c r="AE103" s="22" t="s">
        <v>21</v>
      </c>
      <c r="AF103" s="30"/>
      <c r="AG103" s="31"/>
      <c r="AH103" s="30"/>
      <c r="AI103" s="31"/>
      <c r="AJ103" s="30"/>
      <c r="AK103" s="31"/>
      <c r="AL103" s="30"/>
      <c r="AM103" s="31"/>
      <c r="AN103" s="30"/>
      <c r="AO103" s="30"/>
    </row>
    <row r="104" spans="1:41" ht="12.75" customHeight="1">
      <c r="A104" s="32"/>
      <c r="B104" s="118"/>
      <c r="C104" s="118"/>
      <c r="D104" s="118"/>
      <c r="E104" s="113"/>
      <c r="F104" s="93"/>
      <c r="G104" s="58"/>
      <c r="H104" s="57"/>
      <c r="I104" s="58"/>
      <c r="J104" s="57"/>
      <c r="K104" s="58"/>
      <c r="L104" s="70"/>
      <c r="M104" s="71"/>
      <c r="N104" s="34"/>
      <c r="O104" s="34"/>
      <c r="P104" s="34"/>
      <c r="Q104" s="34"/>
      <c r="R104" s="34"/>
      <c r="S104" s="34"/>
      <c r="T104" s="34"/>
      <c r="U104" s="35"/>
      <c r="V104" s="34"/>
      <c r="W104" s="35"/>
      <c r="X104" s="36"/>
      <c r="Y104" s="35"/>
      <c r="Z104" s="34"/>
      <c r="AA104" s="35"/>
      <c r="AB104" s="34"/>
      <c r="AC104" s="35"/>
      <c r="AD104" s="34"/>
      <c r="AE104" s="94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15" customHeight="1">
      <c r="A105" s="125" t="s">
        <v>74</v>
      </c>
      <c r="B105" s="119"/>
      <c r="C105" s="119"/>
      <c r="D105" s="119"/>
      <c r="E105" s="66"/>
      <c r="F105" s="55"/>
      <c r="G105" s="41"/>
      <c r="H105" s="39"/>
      <c r="I105" s="41"/>
      <c r="J105" s="39"/>
      <c r="K105" s="41"/>
      <c r="L105" s="39"/>
      <c r="M105" s="41"/>
      <c r="P105" s="39"/>
      <c r="Q105" s="41"/>
      <c r="T105" s="7"/>
      <c r="X105" s="37"/>
      <c r="AE105" s="3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12.75" customHeight="1">
      <c r="A106" s="43"/>
      <c r="B106" s="119"/>
      <c r="C106" s="119"/>
      <c r="D106" s="119"/>
      <c r="E106" s="66"/>
      <c r="F106" s="55"/>
      <c r="G106" s="41"/>
      <c r="H106" s="39"/>
      <c r="I106" s="41"/>
      <c r="J106" s="39"/>
      <c r="K106" s="41"/>
      <c r="L106" s="39"/>
      <c r="M106" s="41"/>
      <c r="P106" s="39"/>
      <c r="Q106" s="41"/>
      <c r="T106" s="7"/>
      <c r="X106" s="37"/>
      <c r="AE106" s="3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12.75" customHeight="1">
      <c r="A107" s="1" t="s">
        <v>129</v>
      </c>
      <c r="B107" s="119">
        <v>82</v>
      </c>
      <c r="C107" s="119"/>
      <c r="D107" s="119"/>
      <c r="E107" s="66">
        <v>301550</v>
      </c>
      <c r="F107" s="55">
        <v>39</v>
      </c>
      <c r="G107" s="41">
        <v>55500</v>
      </c>
      <c r="H107" s="39">
        <v>39</v>
      </c>
      <c r="I107" s="41">
        <v>57750</v>
      </c>
      <c r="J107" s="39">
        <v>65</v>
      </c>
      <c r="K107" s="41">
        <v>94500</v>
      </c>
      <c r="L107" s="39">
        <v>88</v>
      </c>
      <c r="M107" s="41">
        <v>128250</v>
      </c>
      <c r="N107" s="2">
        <v>73</v>
      </c>
      <c r="O107" s="41">
        <v>108000</v>
      </c>
      <c r="P107" s="39">
        <v>81</v>
      </c>
      <c r="Q107" s="41">
        <v>120750</v>
      </c>
      <c r="R107" s="2">
        <v>43</v>
      </c>
      <c r="S107" s="41">
        <v>62250</v>
      </c>
      <c r="T107" s="7">
        <v>27</v>
      </c>
      <c r="U107" s="4">
        <v>30750</v>
      </c>
      <c r="V107" s="2">
        <v>33</v>
      </c>
      <c r="W107" s="4">
        <v>36750</v>
      </c>
      <c r="X107" s="42">
        <v>29</v>
      </c>
      <c r="Y107" s="4">
        <v>33750</v>
      </c>
      <c r="Z107" s="1">
        <v>48</v>
      </c>
      <c r="AA107" s="4">
        <v>58133</v>
      </c>
      <c r="AB107" s="1">
        <v>74</v>
      </c>
      <c r="AC107" s="4">
        <v>85500</v>
      </c>
      <c r="AD107" s="1">
        <v>75</v>
      </c>
      <c r="AE107" s="3">
        <v>81000</v>
      </c>
      <c r="AF107" s="7"/>
      <c r="AG107" s="56"/>
      <c r="AH107" s="7"/>
      <c r="AI107" s="56"/>
      <c r="AJ107" s="7"/>
      <c r="AK107" s="56"/>
      <c r="AL107" s="7"/>
      <c r="AM107" s="56"/>
      <c r="AN107" s="7"/>
      <c r="AO107" s="7"/>
    </row>
    <row r="108" spans="1:41" ht="12.75" customHeight="1">
      <c r="A108" s="1" t="s">
        <v>75</v>
      </c>
      <c r="B108" s="119">
        <v>173</v>
      </c>
      <c r="C108" s="119"/>
      <c r="D108" s="119"/>
      <c r="E108" s="66">
        <v>654350</v>
      </c>
      <c r="F108" s="96">
        <v>0</v>
      </c>
      <c r="G108" s="45">
        <v>0</v>
      </c>
      <c r="H108" s="45">
        <v>0</v>
      </c>
      <c r="I108" s="45">
        <v>0</v>
      </c>
      <c r="J108" s="39">
        <v>1</v>
      </c>
      <c r="K108" s="41">
        <v>1500</v>
      </c>
      <c r="L108" s="39">
        <v>0</v>
      </c>
      <c r="M108" s="45">
        <v>0</v>
      </c>
      <c r="N108" s="2">
        <v>8</v>
      </c>
      <c r="O108" s="41">
        <v>11250</v>
      </c>
      <c r="P108" s="39">
        <v>7</v>
      </c>
      <c r="Q108" s="41">
        <v>9750</v>
      </c>
      <c r="R108" s="2">
        <v>16</v>
      </c>
      <c r="S108" s="41">
        <v>18750</v>
      </c>
      <c r="T108" s="7">
        <v>47</v>
      </c>
      <c r="U108" s="4">
        <v>54250</v>
      </c>
      <c r="V108" s="2">
        <v>44</v>
      </c>
      <c r="W108" s="4">
        <v>53750</v>
      </c>
      <c r="X108" s="42">
        <v>19</v>
      </c>
      <c r="Y108" s="4">
        <v>24750</v>
      </c>
      <c r="Z108" s="1">
        <v>11</v>
      </c>
      <c r="AA108" s="4">
        <v>10688</v>
      </c>
      <c r="AB108" s="1">
        <v>44</v>
      </c>
      <c r="AC108" s="4">
        <v>56538</v>
      </c>
      <c r="AD108" s="1">
        <v>80</v>
      </c>
      <c r="AE108" s="3">
        <v>104250</v>
      </c>
      <c r="AF108" s="7"/>
      <c r="AG108" s="56"/>
      <c r="AH108" s="7"/>
      <c r="AI108" s="56"/>
      <c r="AJ108" s="7"/>
      <c r="AK108" s="56"/>
      <c r="AL108" s="7"/>
      <c r="AM108" s="56"/>
      <c r="AN108" s="7"/>
      <c r="AO108" s="7"/>
    </row>
    <row r="109" spans="1:41" ht="12.75" customHeight="1">
      <c r="A109" s="1" t="s">
        <v>33</v>
      </c>
      <c r="B109" s="119">
        <f t="shared" ref="B109:AE109" si="6">SUM(B107:B108)</f>
        <v>255</v>
      </c>
      <c r="C109" s="119"/>
      <c r="D109" s="119"/>
      <c r="E109" s="63">
        <f t="shared" si="6"/>
        <v>955900</v>
      </c>
      <c r="F109" s="39">
        <f t="shared" si="6"/>
        <v>39</v>
      </c>
      <c r="G109" s="39">
        <f t="shared" si="6"/>
        <v>55500</v>
      </c>
      <c r="H109" s="39">
        <f t="shared" si="6"/>
        <v>39</v>
      </c>
      <c r="I109" s="39">
        <f t="shared" si="6"/>
        <v>57750</v>
      </c>
      <c r="J109" s="39">
        <f t="shared" si="6"/>
        <v>66</v>
      </c>
      <c r="K109" s="39">
        <f t="shared" si="6"/>
        <v>96000</v>
      </c>
      <c r="L109" s="39">
        <f t="shared" si="6"/>
        <v>88</v>
      </c>
      <c r="M109" s="39">
        <f t="shared" si="6"/>
        <v>128250</v>
      </c>
      <c r="N109" s="39">
        <f t="shared" si="6"/>
        <v>81</v>
      </c>
      <c r="O109" s="39">
        <f t="shared" si="6"/>
        <v>119250</v>
      </c>
      <c r="P109" s="39">
        <f t="shared" si="6"/>
        <v>88</v>
      </c>
      <c r="Q109" s="39">
        <f t="shared" si="6"/>
        <v>130500</v>
      </c>
      <c r="R109" s="39">
        <f t="shared" si="6"/>
        <v>59</v>
      </c>
      <c r="S109" s="39">
        <f t="shared" si="6"/>
        <v>81000</v>
      </c>
      <c r="T109" s="55">
        <f t="shared" si="6"/>
        <v>74</v>
      </c>
      <c r="U109" s="4">
        <f t="shared" si="6"/>
        <v>85000</v>
      </c>
      <c r="V109" s="39">
        <f t="shared" si="6"/>
        <v>77</v>
      </c>
      <c r="W109" s="4">
        <f t="shared" si="6"/>
        <v>90500</v>
      </c>
      <c r="X109" s="40">
        <f t="shared" si="6"/>
        <v>48</v>
      </c>
      <c r="Y109" s="4">
        <f t="shared" si="6"/>
        <v>58500</v>
      </c>
      <c r="Z109" s="39">
        <f t="shared" si="6"/>
        <v>59</v>
      </c>
      <c r="AA109" s="4">
        <f t="shared" si="6"/>
        <v>68821</v>
      </c>
      <c r="AB109" s="39">
        <f t="shared" si="6"/>
        <v>118</v>
      </c>
      <c r="AC109" s="4">
        <f t="shared" si="6"/>
        <v>142038</v>
      </c>
      <c r="AD109" s="39">
        <f t="shared" si="6"/>
        <v>155</v>
      </c>
      <c r="AE109" s="3">
        <f t="shared" si="6"/>
        <v>185250</v>
      </c>
      <c r="AF109" s="55"/>
      <c r="AG109" s="56"/>
      <c r="AH109" s="55"/>
      <c r="AI109" s="56"/>
      <c r="AJ109" s="55"/>
      <c r="AK109" s="56"/>
      <c r="AL109" s="55"/>
      <c r="AM109" s="56"/>
      <c r="AN109" s="55"/>
      <c r="AO109" s="55"/>
    </row>
    <row r="110" spans="1:41" ht="12.75" customHeight="1">
      <c r="A110" s="44"/>
      <c r="B110" s="119"/>
      <c r="C110" s="119"/>
      <c r="D110" s="119"/>
      <c r="E110" s="66"/>
      <c r="F110" s="40"/>
      <c r="G110" s="41"/>
      <c r="H110" s="39"/>
      <c r="I110" s="41"/>
      <c r="J110" s="39"/>
      <c r="K110" s="41"/>
      <c r="L110" s="39"/>
      <c r="M110" s="41"/>
      <c r="P110" s="39"/>
      <c r="Q110" s="41"/>
      <c r="X110" s="37"/>
      <c r="AE110" s="3"/>
      <c r="AF110" s="7"/>
      <c r="AG110" s="56"/>
      <c r="AH110" s="7"/>
      <c r="AI110" s="56"/>
      <c r="AJ110" s="7"/>
      <c r="AK110" s="56"/>
      <c r="AL110" s="7"/>
      <c r="AM110" s="56"/>
      <c r="AN110" s="7"/>
      <c r="AO110" s="7"/>
    </row>
    <row r="111" spans="1:41" ht="15" customHeight="1">
      <c r="A111" s="125" t="s">
        <v>76</v>
      </c>
      <c r="B111" s="19"/>
      <c r="C111" s="19"/>
      <c r="D111" s="19"/>
      <c r="E111" s="66"/>
      <c r="F111" s="40"/>
      <c r="G111" s="41"/>
      <c r="H111" s="39"/>
      <c r="I111" s="41"/>
      <c r="J111" s="39"/>
      <c r="K111" s="41"/>
      <c r="L111" s="39"/>
      <c r="M111" s="41"/>
      <c r="X111" s="37"/>
      <c r="AE111" s="3"/>
      <c r="AF111" s="97"/>
      <c r="AG111" s="56"/>
      <c r="AH111" s="7"/>
      <c r="AI111" s="56"/>
      <c r="AJ111" s="7"/>
      <c r="AK111" s="56"/>
      <c r="AL111" s="7"/>
      <c r="AM111" s="56"/>
      <c r="AN111" s="7"/>
      <c r="AO111" s="7"/>
    </row>
    <row r="112" spans="1:41" ht="12.75" customHeight="1">
      <c r="A112" s="44"/>
      <c r="B112" s="19"/>
      <c r="C112" s="19"/>
      <c r="D112" s="19"/>
      <c r="E112" s="66"/>
      <c r="F112" s="40"/>
      <c r="G112" s="41"/>
      <c r="H112" s="39"/>
      <c r="I112" s="41"/>
      <c r="J112" s="39"/>
      <c r="K112" s="41"/>
      <c r="L112" s="39"/>
      <c r="M112" s="41"/>
      <c r="X112" s="37"/>
      <c r="AE112" s="3"/>
      <c r="AF112" s="97"/>
      <c r="AG112" s="56"/>
      <c r="AH112" s="7"/>
      <c r="AI112" s="56"/>
      <c r="AJ112" s="7"/>
      <c r="AK112" s="56"/>
      <c r="AL112" s="7"/>
      <c r="AM112" s="56"/>
      <c r="AN112" s="7"/>
      <c r="AO112" s="7"/>
    </row>
    <row r="113" spans="1:41" ht="12.75" customHeight="1">
      <c r="A113" s="2" t="s">
        <v>77</v>
      </c>
      <c r="B113" s="119">
        <v>0</v>
      </c>
      <c r="C113" s="119"/>
      <c r="D113" s="119"/>
      <c r="E113" s="66">
        <v>0</v>
      </c>
      <c r="F113" s="40">
        <v>4</v>
      </c>
      <c r="G113" s="41">
        <v>3750</v>
      </c>
      <c r="H113" s="39">
        <v>1</v>
      </c>
      <c r="I113" s="41">
        <v>750</v>
      </c>
      <c r="J113" s="39">
        <v>5</v>
      </c>
      <c r="K113" s="41">
        <v>4500</v>
      </c>
      <c r="L113" s="39">
        <v>8</v>
      </c>
      <c r="M113" s="41">
        <v>9000</v>
      </c>
      <c r="N113" s="2">
        <v>6</v>
      </c>
      <c r="O113" s="41">
        <v>7500</v>
      </c>
      <c r="P113" s="39">
        <v>3</v>
      </c>
      <c r="Q113" s="41">
        <v>3000</v>
      </c>
      <c r="R113" s="2">
        <v>3</v>
      </c>
      <c r="S113" s="41">
        <v>2250</v>
      </c>
      <c r="T113" s="2">
        <v>6</v>
      </c>
      <c r="U113" s="4">
        <v>6000</v>
      </c>
      <c r="V113" s="2">
        <v>2</v>
      </c>
      <c r="W113" s="4">
        <v>1500</v>
      </c>
      <c r="X113" s="42">
        <v>3</v>
      </c>
      <c r="Y113" s="4">
        <v>2250</v>
      </c>
      <c r="Z113" s="1">
        <v>3</v>
      </c>
      <c r="AA113" s="4">
        <v>4500</v>
      </c>
      <c r="AB113" s="1">
        <v>5</v>
      </c>
      <c r="AC113" s="4">
        <v>4500</v>
      </c>
      <c r="AD113" s="1">
        <v>0</v>
      </c>
      <c r="AE113" s="3">
        <v>0</v>
      </c>
      <c r="AF113" s="7"/>
      <c r="AG113" s="56"/>
      <c r="AH113" s="7"/>
      <c r="AI113" s="56"/>
      <c r="AJ113" s="7"/>
      <c r="AK113" s="56"/>
      <c r="AL113" s="7"/>
      <c r="AM113" s="56"/>
      <c r="AN113" s="7"/>
      <c r="AO113" s="7"/>
    </row>
    <row r="114" spans="1:41" ht="12.75" customHeight="1">
      <c r="A114" s="2" t="s">
        <v>78</v>
      </c>
      <c r="B114" s="119">
        <v>45</v>
      </c>
      <c r="C114" s="119"/>
      <c r="D114" s="119"/>
      <c r="E114" s="66">
        <v>134600</v>
      </c>
      <c r="F114" s="40">
        <v>24</v>
      </c>
      <c r="G114" s="41">
        <v>31370</v>
      </c>
      <c r="H114" s="39">
        <v>26</v>
      </c>
      <c r="I114" s="41">
        <v>34500</v>
      </c>
      <c r="J114" s="39">
        <v>15</v>
      </c>
      <c r="K114" s="41">
        <v>18000</v>
      </c>
      <c r="L114" s="39">
        <v>12</v>
      </c>
      <c r="M114" s="41">
        <v>16500</v>
      </c>
      <c r="N114" s="2">
        <v>26</v>
      </c>
      <c r="O114" s="41">
        <v>30750</v>
      </c>
      <c r="P114" s="39">
        <v>43</v>
      </c>
      <c r="Q114" s="41">
        <v>47250</v>
      </c>
      <c r="R114" s="2">
        <v>45</v>
      </c>
      <c r="S114" s="41">
        <v>50250</v>
      </c>
      <c r="T114" s="2">
        <v>35</v>
      </c>
      <c r="U114" s="4">
        <v>37498</v>
      </c>
      <c r="V114" s="2">
        <v>32</v>
      </c>
      <c r="W114" s="4">
        <v>33000</v>
      </c>
      <c r="X114" s="42">
        <v>27</v>
      </c>
      <c r="Y114" s="4">
        <v>27000</v>
      </c>
      <c r="Z114" s="1">
        <v>25</v>
      </c>
      <c r="AA114" s="4">
        <v>26250</v>
      </c>
      <c r="AB114" s="1">
        <v>27</v>
      </c>
      <c r="AC114" s="4">
        <v>30750</v>
      </c>
      <c r="AD114" s="1">
        <v>33</v>
      </c>
      <c r="AE114" s="3">
        <v>31500</v>
      </c>
      <c r="AF114" s="7"/>
      <c r="AG114" s="56"/>
      <c r="AH114" s="7"/>
      <c r="AI114" s="56"/>
      <c r="AJ114" s="7"/>
      <c r="AK114" s="56"/>
      <c r="AL114" s="7"/>
      <c r="AM114" s="56"/>
      <c r="AN114" s="7"/>
      <c r="AO114" s="7"/>
    </row>
    <row r="115" spans="1:41" ht="12.75" customHeight="1">
      <c r="A115" s="2" t="s">
        <v>79</v>
      </c>
      <c r="B115" s="119">
        <v>23</v>
      </c>
      <c r="C115" s="119"/>
      <c r="D115" s="119"/>
      <c r="E115" s="66">
        <v>84700</v>
      </c>
      <c r="F115" s="40">
        <v>23</v>
      </c>
      <c r="G115" s="41">
        <v>33000</v>
      </c>
      <c r="H115" s="39">
        <v>20</v>
      </c>
      <c r="I115" s="41">
        <v>27750</v>
      </c>
      <c r="J115" s="39">
        <v>30</v>
      </c>
      <c r="K115" s="41">
        <v>42750</v>
      </c>
      <c r="L115" s="39">
        <v>37</v>
      </c>
      <c r="M115" s="41">
        <v>51000</v>
      </c>
      <c r="N115" s="2">
        <v>38</v>
      </c>
      <c r="O115" s="41">
        <v>54000</v>
      </c>
      <c r="P115" s="39">
        <v>41</v>
      </c>
      <c r="Q115" s="41">
        <v>59250</v>
      </c>
      <c r="R115" s="2">
        <v>59</v>
      </c>
      <c r="S115" s="41">
        <v>84000</v>
      </c>
      <c r="T115" s="2">
        <v>60</v>
      </c>
      <c r="U115" s="4">
        <v>84750</v>
      </c>
      <c r="V115" s="2">
        <v>47</v>
      </c>
      <c r="W115" s="4">
        <v>64500</v>
      </c>
      <c r="X115" s="42">
        <v>35</v>
      </c>
      <c r="Y115" s="4">
        <v>49500</v>
      </c>
      <c r="Z115" s="1">
        <v>25</v>
      </c>
      <c r="AA115" s="4">
        <v>34500</v>
      </c>
      <c r="AB115" s="1">
        <v>32</v>
      </c>
      <c r="AC115" s="4">
        <v>45000</v>
      </c>
      <c r="AD115" s="1">
        <v>33</v>
      </c>
      <c r="AE115" s="3">
        <v>46500</v>
      </c>
      <c r="AF115" s="7"/>
      <c r="AG115" s="56"/>
      <c r="AH115" s="7"/>
      <c r="AI115" s="56"/>
      <c r="AJ115" s="7"/>
      <c r="AK115" s="56"/>
      <c r="AL115" s="7"/>
      <c r="AM115" s="56"/>
      <c r="AN115" s="7"/>
      <c r="AO115" s="7"/>
    </row>
    <row r="116" spans="1:41" ht="12.75" customHeight="1">
      <c r="A116" s="1" t="s">
        <v>80</v>
      </c>
      <c r="B116" s="119">
        <v>64</v>
      </c>
      <c r="C116" s="119"/>
      <c r="D116" s="119"/>
      <c r="E116" s="66">
        <v>231225</v>
      </c>
      <c r="F116" s="37">
        <v>0</v>
      </c>
      <c r="G116" s="45">
        <v>0</v>
      </c>
      <c r="H116" s="2">
        <v>0</v>
      </c>
      <c r="I116" s="45">
        <v>0</v>
      </c>
      <c r="J116" s="2">
        <v>0</v>
      </c>
      <c r="K116" s="45">
        <v>0</v>
      </c>
      <c r="L116" s="45">
        <v>0</v>
      </c>
      <c r="M116" s="45">
        <v>0</v>
      </c>
      <c r="N116" s="2">
        <v>7</v>
      </c>
      <c r="O116" s="41">
        <v>10500</v>
      </c>
      <c r="P116" s="39">
        <v>14</v>
      </c>
      <c r="Q116" s="41">
        <v>20250</v>
      </c>
      <c r="R116" s="2">
        <v>14</v>
      </c>
      <c r="S116" s="41">
        <v>20250</v>
      </c>
      <c r="T116" s="2">
        <v>12</v>
      </c>
      <c r="U116" s="4">
        <v>18000</v>
      </c>
      <c r="V116" s="2">
        <v>10</v>
      </c>
      <c r="W116" s="4">
        <v>8250</v>
      </c>
      <c r="X116" s="42">
        <v>12</v>
      </c>
      <c r="Y116" s="4">
        <v>15750</v>
      </c>
      <c r="Z116" s="1">
        <v>13</v>
      </c>
      <c r="AA116" s="4">
        <v>12750</v>
      </c>
      <c r="AB116" s="1">
        <v>25</v>
      </c>
      <c r="AC116" s="4">
        <v>26052</v>
      </c>
      <c r="AD116" s="1">
        <v>25</v>
      </c>
      <c r="AE116" s="3">
        <v>25500</v>
      </c>
      <c r="AF116" s="7"/>
      <c r="AG116" s="56"/>
      <c r="AH116" s="7"/>
      <c r="AI116" s="56"/>
      <c r="AJ116" s="7"/>
      <c r="AK116" s="56"/>
      <c r="AL116" s="7"/>
      <c r="AM116" s="56"/>
      <c r="AN116" s="7"/>
      <c r="AO116" s="7"/>
    </row>
    <row r="117" spans="1:41" ht="12.75" customHeight="1">
      <c r="A117" s="2" t="s">
        <v>81</v>
      </c>
      <c r="B117" s="119">
        <v>123</v>
      </c>
      <c r="C117" s="119"/>
      <c r="D117" s="119"/>
      <c r="E117" s="66">
        <v>506149</v>
      </c>
      <c r="F117" s="40">
        <v>117</v>
      </c>
      <c r="G117" s="41">
        <v>163500</v>
      </c>
      <c r="H117" s="39">
        <v>79</v>
      </c>
      <c r="I117" s="41">
        <v>114750</v>
      </c>
      <c r="J117" s="39">
        <v>77</v>
      </c>
      <c r="K117" s="41">
        <v>113250</v>
      </c>
      <c r="L117" s="39">
        <v>43</v>
      </c>
      <c r="M117" s="41">
        <v>59791</v>
      </c>
      <c r="N117" s="2">
        <v>39</v>
      </c>
      <c r="O117" s="41">
        <v>29250</v>
      </c>
      <c r="P117" s="39">
        <v>47</v>
      </c>
      <c r="Q117" s="41">
        <v>69750</v>
      </c>
      <c r="R117" s="2">
        <v>46</v>
      </c>
      <c r="S117" s="41">
        <v>66750</v>
      </c>
      <c r="T117" s="2">
        <v>107</v>
      </c>
      <c r="U117" s="4">
        <v>144750</v>
      </c>
      <c r="V117" s="2">
        <v>120</v>
      </c>
      <c r="W117" s="4">
        <v>175500</v>
      </c>
      <c r="X117" s="42">
        <v>105</v>
      </c>
      <c r="Y117" s="4">
        <v>156000</v>
      </c>
      <c r="Z117" s="1">
        <v>132</v>
      </c>
      <c r="AA117" s="4">
        <v>195417</v>
      </c>
      <c r="AB117" s="1">
        <v>142</v>
      </c>
      <c r="AC117" s="4">
        <v>202500</v>
      </c>
      <c r="AD117" s="1">
        <v>149</v>
      </c>
      <c r="AE117" s="3">
        <v>213000</v>
      </c>
      <c r="AF117" s="7"/>
      <c r="AG117" s="56"/>
      <c r="AH117" s="7"/>
      <c r="AI117" s="56"/>
      <c r="AJ117" s="7"/>
      <c r="AK117" s="56"/>
      <c r="AL117" s="7"/>
      <c r="AM117" s="56"/>
      <c r="AN117" s="7"/>
      <c r="AO117" s="7"/>
    </row>
    <row r="118" spans="1:41" ht="12.75" customHeight="1">
      <c r="A118" s="1" t="s">
        <v>82</v>
      </c>
      <c r="B118" s="119">
        <v>18</v>
      </c>
      <c r="C118" s="119"/>
      <c r="D118" s="119"/>
      <c r="E118" s="66">
        <v>77350</v>
      </c>
      <c r="F118" s="40">
        <v>18</v>
      </c>
      <c r="G118" s="41">
        <v>27000</v>
      </c>
      <c r="H118" s="39">
        <v>20</v>
      </c>
      <c r="I118" s="41">
        <v>30000</v>
      </c>
      <c r="J118" s="39">
        <v>24</v>
      </c>
      <c r="K118" s="41">
        <v>34500</v>
      </c>
      <c r="L118" s="39">
        <v>25</v>
      </c>
      <c r="M118" s="41">
        <v>35250</v>
      </c>
      <c r="N118" s="2">
        <v>27</v>
      </c>
      <c r="O118" s="41">
        <v>38250</v>
      </c>
      <c r="P118" s="39">
        <v>29</v>
      </c>
      <c r="Q118" s="41">
        <v>41250</v>
      </c>
      <c r="R118" s="2">
        <v>26</v>
      </c>
      <c r="S118" s="41">
        <v>36000</v>
      </c>
      <c r="T118" s="2">
        <v>24</v>
      </c>
      <c r="U118" s="4">
        <v>34500</v>
      </c>
      <c r="V118" s="2">
        <v>23</v>
      </c>
      <c r="W118" s="4">
        <v>34500</v>
      </c>
      <c r="X118" s="42">
        <v>16</v>
      </c>
      <c r="Y118" s="4">
        <v>23250</v>
      </c>
      <c r="Z118" s="1">
        <v>15</v>
      </c>
      <c r="AA118" s="4">
        <v>19500</v>
      </c>
      <c r="AB118" s="1">
        <v>8</v>
      </c>
      <c r="AC118" s="4">
        <v>9750</v>
      </c>
      <c r="AD118" s="1">
        <v>17</v>
      </c>
      <c r="AE118" s="3">
        <v>25500</v>
      </c>
      <c r="AF118" s="7"/>
      <c r="AG118" s="56"/>
      <c r="AH118" s="7"/>
      <c r="AI118" s="56"/>
      <c r="AJ118" s="7"/>
      <c r="AK118" s="56"/>
      <c r="AL118" s="7"/>
      <c r="AM118" s="56"/>
      <c r="AN118" s="7"/>
      <c r="AO118" s="7"/>
    </row>
    <row r="119" spans="1:41" ht="12.75" customHeight="1">
      <c r="A119" s="1" t="s">
        <v>33</v>
      </c>
      <c r="B119" s="119">
        <f t="shared" ref="B119:AE119" si="7">SUM(B113:B118)</f>
        <v>273</v>
      </c>
      <c r="C119" s="119"/>
      <c r="D119" s="119"/>
      <c r="E119" s="63">
        <f t="shared" si="7"/>
        <v>1034024</v>
      </c>
      <c r="F119" s="39">
        <f t="shared" si="7"/>
        <v>186</v>
      </c>
      <c r="G119" s="39">
        <f t="shared" si="7"/>
        <v>258620</v>
      </c>
      <c r="H119" s="39">
        <f t="shared" si="7"/>
        <v>146</v>
      </c>
      <c r="I119" s="39">
        <f t="shared" si="7"/>
        <v>207750</v>
      </c>
      <c r="J119" s="39">
        <f t="shared" si="7"/>
        <v>151</v>
      </c>
      <c r="K119" s="39">
        <f t="shared" si="7"/>
        <v>213000</v>
      </c>
      <c r="L119" s="39">
        <f t="shared" si="7"/>
        <v>125</v>
      </c>
      <c r="M119" s="39">
        <f t="shared" si="7"/>
        <v>171541</v>
      </c>
      <c r="N119" s="39">
        <f t="shared" si="7"/>
        <v>143</v>
      </c>
      <c r="O119" s="39">
        <f t="shared" si="7"/>
        <v>170250</v>
      </c>
      <c r="P119" s="39">
        <f t="shared" si="7"/>
        <v>177</v>
      </c>
      <c r="Q119" s="39">
        <f t="shared" si="7"/>
        <v>240750</v>
      </c>
      <c r="R119" s="39">
        <f t="shared" si="7"/>
        <v>193</v>
      </c>
      <c r="S119" s="39">
        <f t="shared" si="7"/>
        <v>259500</v>
      </c>
      <c r="T119" s="55">
        <f t="shared" si="7"/>
        <v>244</v>
      </c>
      <c r="U119" s="4">
        <f t="shared" si="7"/>
        <v>325498</v>
      </c>
      <c r="V119" s="39">
        <f t="shared" si="7"/>
        <v>234</v>
      </c>
      <c r="W119" s="4">
        <f t="shared" si="7"/>
        <v>317250</v>
      </c>
      <c r="X119" s="40">
        <f t="shared" si="7"/>
        <v>198</v>
      </c>
      <c r="Y119" s="4">
        <f t="shared" si="7"/>
        <v>273750</v>
      </c>
      <c r="Z119" s="39">
        <f t="shared" si="7"/>
        <v>213</v>
      </c>
      <c r="AA119" s="4">
        <f t="shared" si="7"/>
        <v>292917</v>
      </c>
      <c r="AB119" s="39">
        <f t="shared" si="7"/>
        <v>239</v>
      </c>
      <c r="AC119" s="4">
        <f t="shared" si="7"/>
        <v>318552</v>
      </c>
      <c r="AD119" s="39">
        <f t="shared" si="7"/>
        <v>257</v>
      </c>
      <c r="AE119" s="3">
        <f t="shared" si="7"/>
        <v>342000</v>
      </c>
      <c r="AF119" s="55"/>
      <c r="AG119" s="56"/>
      <c r="AH119" s="55"/>
      <c r="AI119" s="56"/>
      <c r="AJ119" s="55"/>
      <c r="AK119" s="56"/>
      <c r="AL119" s="55"/>
      <c r="AM119" s="56"/>
      <c r="AN119" s="55"/>
      <c r="AO119" s="55"/>
    </row>
    <row r="120" spans="1:41" ht="12.75" customHeight="1">
      <c r="B120" s="119"/>
      <c r="C120" s="119"/>
      <c r="D120" s="119"/>
      <c r="E120" s="66"/>
      <c r="F120" s="40"/>
      <c r="G120" s="41"/>
      <c r="H120" s="39"/>
      <c r="I120" s="41"/>
      <c r="J120" s="39"/>
      <c r="K120" s="41"/>
      <c r="L120" s="39"/>
      <c r="M120" s="41"/>
      <c r="O120" s="41"/>
      <c r="P120" s="39"/>
      <c r="Q120" s="41"/>
      <c r="S120" s="41"/>
      <c r="T120" s="7"/>
      <c r="X120" s="42"/>
      <c r="Z120" s="1"/>
      <c r="AB120" s="1"/>
      <c r="AD120" s="1"/>
      <c r="AE120" s="3"/>
      <c r="AF120" s="7"/>
      <c r="AG120" s="56"/>
      <c r="AH120" s="7"/>
      <c r="AI120" s="56"/>
      <c r="AJ120" s="7"/>
      <c r="AK120" s="56"/>
      <c r="AL120" s="7"/>
      <c r="AM120" s="56"/>
      <c r="AN120" s="7"/>
      <c r="AO120" s="7"/>
    </row>
    <row r="121" spans="1:41" ht="15" customHeight="1">
      <c r="A121" s="125" t="s">
        <v>83</v>
      </c>
      <c r="B121" s="19"/>
      <c r="C121" s="19"/>
      <c r="D121" s="19"/>
      <c r="E121" s="66"/>
      <c r="F121" s="40"/>
      <c r="G121" s="41"/>
      <c r="H121" s="39"/>
      <c r="I121" s="41"/>
      <c r="J121" s="39"/>
      <c r="K121" s="41"/>
      <c r="L121" s="39"/>
      <c r="M121" s="41"/>
      <c r="T121" s="7"/>
      <c r="X121" s="37"/>
      <c r="AE121" s="3"/>
      <c r="AF121" s="97"/>
      <c r="AG121" s="56"/>
      <c r="AH121" s="7"/>
      <c r="AI121" s="56"/>
      <c r="AJ121" s="7"/>
      <c r="AK121" s="56"/>
      <c r="AL121" s="7"/>
      <c r="AM121" s="56"/>
      <c r="AN121" s="7"/>
      <c r="AO121" s="7"/>
    </row>
    <row r="122" spans="1:41" ht="12.75" customHeight="1">
      <c r="A122" s="44"/>
      <c r="B122" s="19"/>
      <c r="C122" s="19"/>
      <c r="D122" s="19"/>
      <c r="E122" s="66"/>
      <c r="F122" s="40"/>
      <c r="G122" s="41"/>
      <c r="H122" s="39"/>
      <c r="I122" s="41"/>
      <c r="J122" s="39"/>
      <c r="K122" s="41"/>
      <c r="L122" s="39"/>
      <c r="M122" s="41"/>
      <c r="T122" s="7"/>
      <c r="X122" s="37"/>
      <c r="AE122" s="3"/>
      <c r="AF122" s="97"/>
      <c r="AG122" s="56"/>
      <c r="AH122" s="7"/>
      <c r="AI122" s="56"/>
      <c r="AJ122" s="7"/>
      <c r="AK122" s="56"/>
      <c r="AL122" s="7"/>
      <c r="AM122" s="56"/>
      <c r="AN122" s="7"/>
      <c r="AO122" s="7"/>
    </row>
    <row r="123" spans="1:41" ht="12.75" customHeight="1">
      <c r="A123" s="2" t="s">
        <v>84</v>
      </c>
      <c r="B123" s="119">
        <v>83</v>
      </c>
      <c r="C123" s="120"/>
      <c r="D123" s="119"/>
      <c r="E123" s="63">
        <v>339175</v>
      </c>
      <c r="F123" s="40">
        <v>108</v>
      </c>
      <c r="G123" s="41">
        <v>149250</v>
      </c>
      <c r="H123" s="39">
        <v>86</v>
      </c>
      <c r="I123" s="41">
        <v>118500</v>
      </c>
      <c r="J123" s="39">
        <v>82</v>
      </c>
      <c r="K123" s="41">
        <v>115500</v>
      </c>
      <c r="L123" s="39">
        <v>88</v>
      </c>
      <c r="M123" s="41">
        <v>120750</v>
      </c>
      <c r="N123" s="2">
        <v>102</v>
      </c>
      <c r="O123" s="41">
        <v>142500</v>
      </c>
      <c r="P123" s="39">
        <v>113</v>
      </c>
      <c r="Q123" s="41">
        <v>160500</v>
      </c>
      <c r="R123" s="2">
        <v>118</v>
      </c>
      <c r="S123" s="41">
        <v>162750</v>
      </c>
      <c r="T123" s="7">
        <v>105</v>
      </c>
      <c r="U123" s="4">
        <v>144000</v>
      </c>
      <c r="V123" s="2">
        <v>84</v>
      </c>
      <c r="W123" s="4">
        <v>117000</v>
      </c>
      <c r="X123" s="42">
        <v>79</v>
      </c>
      <c r="Y123" s="4">
        <v>111750</v>
      </c>
      <c r="Z123" s="1">
        <v>65</v>
      </c>
      <c r="AA123" s="4">
        <v>90750</v>
      </c>
      <c r="AB123" s="1">
        <v>71</v>
      </c>
      <c r="AC123" s="4">
        <v>100500</v>
      </c>
      <c r="AD123" s="1">
        <v>78</v>
      </c>
      <c r="AE123" s="3">
        <v>110250</v>
      </c>
      <c r="AF123" s="97"/>
      <c r="AG123" s="56"/>
      <c r="AH123" s="7"/>
      <c r="AI123" s="56"/>
      <c r="AJ123" s="7"/>
      <c r="AK123" s="56"/>
      <c r="AL123" s="7"/>
      <c r="AM123" s="56"/>
      <c r="AN123" s="7"/>
      <c r="AO123" s="7"/>
    </row>
    <row r="124" spans="1:41" ht="12.75" customHeight="1">
      <c r="A124" s="2" t="s">
        <v>33</v>
      </c>
      <c r="B124" s="119">
        <f t="shared" ref="B124:AE124" si="8">SUM(B123:B123)</f>
        <v>83</v>
      </c>
      <c r="C124" s="119"/>
      <c r="D124" s="119"/>
      <c r="E124" s="66">
        <f>SUM(E123:E123)</f>
        <v>339175</v>
      </c>
      <c r="F124" s="40">
        <f t="shared" si="8"/>
        <v>108</v>
      </c>
      <c r="G124" s="41">
        <f t="shared" si="8"/>
        <v>149250</v>
      </c>
      <c r="H124" s="39">
        <f t="shared" si="8"/>
        <v>86</v>
      </c>
      <c r="I124" s="41">
        <f t="shared" si="8"/>
        <v>118500</v>
      </c>
      <c r="J124" s="39">
        <f t="shared" si="8"/>
        <v>82</v>
      </c>
      <c r="K124" s="41">
        <f t="shared" si="8"/>
        <v>115500</v>
      </c>
      <c r="L124" s="39">
        <f t="shared" si="8"/>
        <v>88</v>
      </c>
      <c r="M124" s="41">
        <f t="shared" si="8"/>
        <v>120750</v>
      </c>
      <c r="N124" s="39">
        <f t="shared" si="8"/>
        <v>102</v>
      </c>
      <c r="O124" s="41">
        <f t="shared" si="8"/>
        <v>142500</v>
      </c>
      <c r="P124" s="39">
        <f t="shared" si="8"/>
        <v>113</v>
      </c>
      <c r="Q124" s="41">
        <f t="shared" si="8"/>
        <v>160500</v>
      </c>
      <c r="R124" s="39">
        <f t="shared" si="8"/>
        <v>118</v>
      </c>
      <c r="S124" s="41">
        <f t="shared" si="8"/>
        <v>162750</v>
      </c>
      <c r="T124" s="55">
        <f t="shared" si="8"/>
        <v>105</v>
      </c>
      <c r="U124" s="4">
        <f t="shared" si="8"/>
        <v>144000</v>
      </c>
      <c r="V124" s="39">
        <f t="shared" si="8"/>
        <v>84</v>
      </c>
      <c r="W124" s="4">
        <f t="shared" si="8"/>
        <v>117000</v>
      </c>
      <c r="X124" s="40">
        <f t="shared" si="8"/>
        <v>79</v>
      </c>
      <c r="Y124" s="4">
        <f t="shared" si="8"/>
        <v>111750</v>
      </c>
      <c r="Z124" s="39">
        <f t="shared" si="8"/>
        <v>65</v>
      </c>
      <c r="AA124" s="4">
        <f t="shared" si="8"/>
        <v>90750</v>
      </c>
      <c r="AB124" s="39">
        <f t="shared" si="8"/>
        <v>71</v>
      </c>
      <c r="AC124" s="4">
        <f t="shared" si="8"/>
        <v>100500</v>
      </c>
      <c r="AD124" s="39">
        <f t="shared" si="8"/>
        <v>78</v>
      </c>
      <c r="AE124" s="3">
        <f t="shared" si="8"/>
        <v>110250</v>
      </c>
      <c r="AF124" s="55"/>
      <c r="AG124" s="56"/>
      <c r="AH124" s="55"/>
      <c r="AI124" s="56"/>
      <c r="AJ124" s="55"/>
      <c r="AK124" s="56"/>
      <c r="AL124" s="55"/>
      <c r="AM124" s="56"/>
      <c r="AN124" s="55"/>
      <c r="AO124" s="55"/>
    </row>
    <row r="125" spans="1:41" ht="12.75" customHeight="1">
      <c r="B125" s="119"/>
      <c r="C125" s="119"/>
      <c r="D125" s="119"/>
      <c r="E125" s="66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T125" s="7"/>
      <c r="X125" s="37"/>
      <c r="AE125" s="3"/>
      <c r="AF125" s="7"/>
      <c r="AG125" s="56"/>
      <c r="AH125" s="7"/>
      <c r="AI125" s="56"/>
      <c r="AJ125" s="7"/>
      <c r="AK125" s="56"/>
      <c r="AL125" s="7"/>
      <c r="AM125" s="56"/>
      <c r="AN125" s="7"/>
      <c r="AO125" s="7"/>
    </row>
    <row r="126" spans="1:41" ht="15" customHeight="1">
      <c r="A126" s="125" t="s">
        <v>85</v>
      </c>
      <c r="B126" s="119"/>
      <c r="C126" s="119"/>
      <c r="D126" s="119"/>
      <c r="E126" s="66"/>
      <c r="F126" s="40"/>
      <c r="G126" s="41"/>
      <c r="H126" s="39"/>
      <c r="I126" s="41"/>
      <c r="J126" s="39"/>
      <c r="K126" s="41"/>
      <c r="L126" s="39"/>
      <c r="M126" s="41"/>
      <c r="P126" s="39"/>
      <c r="Q126" s="41"/>
      <c r="X126" s="37"/>
      <c r="AE126" s="3"/>
      <c r="AF126" s="7"/>
      <c r="AG126" s="56"/>
      <c r="AH126" s="7"/>
      <c r="AI126" s="56"/>
      <c r="AJ126" s="7"/>
      <c r="AK126" s="56"/>
      <c r="AL126" s="7"/>
      <c r="AM126" s="56"/>
      <c r="AN126" s="7"/>
      <c r="AO126" s="7"/>
    </row>
    <row r="127" spans="1:41" ht="12.75" customHeight="1">
      <c r="A127" s="1"/>
      <c r="B127" s="119"/>
      <c r="C127" s="119"/>
      <c r="D127" s="119"/>
      <c r="E127" s="66"/>
      <c r="F127" s="40"/>
      <c r="G127" s="41"/>
      <c r="H127" s="39"/>
      <c r="I127" s="41"/>
      <c r="J127" s="39"/>
      <c r="K127" s="41"/>
      <c r="L127" s="39"/>
      <c r="M127" s="41"/>
      <c r="P127" s="39"/>
      <c r="Q127" s="41"/>
      <c r="X127" s="37"/>
      <c r="AE127" s="3"/>
      <c r="AF127" s="7"/>
      <c r="AG127" s="56"/>
      <c r="AH127" s="7"/>
      <c r="AI127" s="56"/>
      <c r="AJ127" s="7"/>
      <c r="AK127" s="56"/>
      <c r="AL127" s="7"/>
      <c r="AM127" s="56"/>
      <c r="AN127" s="7"/>
      <c r="AO127" s="7"/>
    </row>
    <row r="128" spans="1:41" ht="12.75" customHeight="1">
      <c r="A128" s="2" t="s">
        <v>86</v>
      </c>
      <c r="B128" s="119">
        <v>6</v>
      </c>
      <c r="C128" s="119"/>
      <c r="D128" s="119"/>
      <c r="E128" s="66">
        <v>5500</v>
      </c>
      <c r="F128" s="98">
        <v>0</v>
      </c>
      <c r="G128" s="45">
        <v>0</v>
      </c>
      <c r="H128" s="45">
        <v>0</v>
      </c>
      <c r="I128" s="45">
        <v>0</v>
      </c>
      <c r="J128" s="39">
        <v>3</v>
      </c>
      <c r="K128" s="41">
        <v>4500</v>
      </c>
      <c r="L128" s="39">
        <v>10</v>
      </c>
      <c r="M128" s="41">
        <v>14250</v>
      </c>
      <c r="N128" s="2">
        <v>8</v>
      </c>
      <c r="O128" s="41">
        <v>11250</v>
      </c>
      <c r="P128" s="39">
        <v>6</v>
      </c>
      <c r="Q128" s="41">
        <v>9000</v>
      </c>
      <c r="R128" s="2">
        <v>9</v>
      </c>
      <c r="S128" s="41">
        <v>13500</v>
      </c>
      <c r="T128" s="2">
        <v>5</v>
      </c>
      <c r="U128" s="4">
        <v>7500</v>
      </c>
      <c r="V128" s="2">
        <v>8</v>
      </c>
      <c r="W128" s="4">
        <v>9750</v>
      </c>
      <c r="X128" s="42">
        <v>7</v>
      </c>
      <c r="Y128" s="4">
        <v>10500</v>
      </c>
      <c r="Z128" s="1">
        <v>3</v>
      </c>
      <c r="AA128" s="4">
        <v>3750</v>
      </c>
      <c r="AB128" s="1">
        <v>2</v>
      </c>
      <c r="AC128" s="4">
        <v>3000</v>
      </c>
      <c r="AD128" s="1">
        <v>1</v>
      </c>
      <c r="AE128" s="3">
        <v>750</v>
      </c>
      <c r="AF128" s="7"/>
      <c r="AG128" s="56"/>
      <c r="AH128" s="7"/>
      <c r="AI128" s="56"/>
      <c r="AJ128" s="7"/>
      <c r="AK128" s="56"/>
      <c r="AL128" s="7"/>
      <c r="AM128" s="56"/>
      <c r="AN128" s="7"/>
      <c r="AO128" s="7"/>
    </row>
    <row r="129" spans="1:41" ht="12.75" customHeight="1">
      <c r="A129" s="2" t="s">
        <v>87</v>
      </c>
      <c r="B129" s="119">
        <v>26</v>
      </c>
      <c r="C129" s="119"/>
      <c r="D129" s="119"/>
      <c r="E129" s="66">
        <v>21500</v>
      </c>
      <c r="F129" s="40">
        <v>5</v>
      </c>
      <c r="G129" s="41">
        <v>5450</v>
      </c>
      <c r="H129" s="39">
        <v>6</v>
      </c>
      <c r="I129" s="41">
        <v>6930</v>
      </c>
      <c r="J129" s="39">
        <v>4</v>
      </c>
      <c r="K129" s="41">
        <v>4270</v>
      </c>
      <c r="L129" s="39">
        <v>7</v>
      </c>
      <c r="M129" s="41">
        <v>8482.5</v>
      </c>
      <c r="N129" s="2">
        <v>4</v>
      </c>
      <c r="O129" s="41">
        <v>5560</v>
      </c>
      <c r="P129" s="39">
        <v>2</v>
      </c>
      <c r="Q129" s="41">
        <v>2926</v>
      </c>
      <c r="R129" s="2">
        <v>1</v>
      </c>
      <c r="S129" s="41">
        <v>1500</v>
      </c>
      <c r="T129" s="2">
        <v>6</v>
      </c>
      <c r="U129" s="4">
        <v>8250</v>
      </c>
      <c r="V129" s="2">
        <v>2</v>
      </c>
      <c r="W129" s="4">
        <v>3000</v>
      </c>
      <c r="X129" s="42">
        <v>5</v>
      </c>
      <c r="Y129" s="4">
        <v>6000</v>
      </c>
      <c r="Z129" s="1">
        <v>4</v>
      </c>
      <c r="AA129" s="4">
        <v>3750</v>
      </c>
      <c r="AB129" s="1">
        <v>5</v>
      </c>
      <c r="AC129" s="4">
        <v>6000</v>
      </c>
      <c r="AD129" s="1">
        <v>5</v>
      </c>
      <c r="AE129" s="3">
        <v>6750</v>
      </c>
      <c r="AF129" s="7"/>
      <c r="AG129" s="56"/>
      <c r="AH129" s="7"/>
      <c r="AI129" s="56"/>
      <c r="AJ129" s="7"/>
      <c r="AK129" s="56"/>
      <c r="AL129" s="7"/>
      <c r="AM129" s="56"/>
      <c r="AN129" s="7"/>
      <c r="AO129" s="7"/>
    </row>
    <row r="130" spans="1:41" ht="12.75" customHeight="1">
      <c r="A130" s="2" t="s">
        <v>118</v>
      </c>
      <c r="B130" s="119">
        <v>0</v>
      </c>
      <c r="C130" s="119"/>
      <c r="D130" s="119"/>
      <c r="E130" s="66">
        <v>0</v>
      </c>
      <c r="F130" s="40"/>
      <c r="G130" s="41"/>
      <c r="H130" s="39"/>
      <c r="I130" s="41"/>
      <c r="J130" s="39"/>
      <c r="K130" s="41"/>
      <c r="L130" s="39"/>
      <c r="M130" s="41"/>
      <c r="O130" s="41"/>
      <c r="P130" s="39"/>
      <c r="Q130" s="41"/>
      <c r="S130" s="41"/>
      <c r="X130" s="42"/>
      <c r="Z130" s="1"/>
      <c r="AB130" s="1"/>
      <c r="AD130" s="1"/>
      <c r="AE130" s="3"/>
      <c r="AF130" s="7"/>
      <c r="AG130" s="56"/>
      <c r="AH130" s="7"/>
      <c r="AI130" s="56"/>
      <c r="AJ130" s="7"/>
      <c r="AK130" s="56"/>
      <c r="AL130" s="7"/>
      <c r="AM130" s="56"/>
      <c r="AN130" s="7"/>
      <c r="AO130" s="7"/>
    </row>
    <row r="131" spans="1:41" ht="12.75" customHeight="1">
      <c r="A131" s="2" t="s">
        <v>119</v>
      </c>
      <c r="B131" s="119">
        <v>10</v>
      </c>
      <c r="C131" s="119"/>
      <c r="D131" s="119"/>
      <c r="E131" s="66">
        <v>8600</v>
      </c>
      <c r="F131" s="40"/>
      <c r="G131" s="41"/>
      <c r="H131" s="39"/>
      <c r="I131" s="41"/>
      <c r="J131" s="39"/>
      <c r="K131" s="41"/>
      <c r="L131" s="39"/>
      <c r="M131" s="41"/>
      <c r="O131" s="41"/>
      <c r="P131" s="39"/>
      <c r="Q131" s="41"/>
      <c r="S131" s="41"/>
      <c r="X131" s="42"/>
      <c r="Z131" s="1"/>
      <c r="AB131" s="1"/>
      <c r="AD131" s="1"/>
      <c r="AE131" s="3"/>
      <c r="AF131" s="7"/>
      <c r="AG131" s="56"/>
      <c r="AH131" s="7"/>
      <c r="AI131" s="56"/>
      <c r="AJ131" s="7"/>
      <c r="AK131" s="56"/>
      <c r="AL131" s="7"/>
      <c r="AM131" s="56"/>
      <c r="AN131" s="7"/>
      <c r="AO131" s="7"/>
    </row>
    <row r="132" spans="1:41" ht="12.75" customHeight="1">
      <c r="A132" s="2" t="s">
        <v>117</v>
      </c>
      <c r="B132" s="119">
        <v>13</v>
      </c>
      <c r="C132" s="119"/>
      <c r="D132" s="119"/>
      <c r="E132" s="66">
        <v>11500</v>
      </c>
      <c r="F132" s="40">
        <v>11</v>
      </c>
      <c r="G132" s="41">
        <v>12500</v>
      </c>
      <c r="H132" s="39">
        <v>15</v>
      </c>
      <c r="I132" s="41">
        <v>16250</v>
      </c>
      <c r="J132" s="39">
        <v>6</v>
      </c>
      <c r="K132" s="41">
        <v>8400</v>
      </c>
      <c r="L132" s="39">
        <v>13</v>
      </c>
      <c r="M132" s="41">
        <v>17250</v>
      </c>
      <c r="N132" s="2">
        <v>8</v>
      </c>
      <c r="O132" s="41">
        <v>10500</v>
      </c>
      <c r="P132" s="39">
        <v>11</v>
      </c>
      <c r="Q132" s="41">
        <v>11250</v>
      </c>
      <c r="R132" s="2">
        <v>10</v>
      </c>
      <c r="S132" s="41">
        <v>15000</v>
      </c>
      <c r="T132" s="2">
        <v>11</v>
      </c>
      <c r="U132" s="4">
        <v>15000</v>
      </c>
      <c r="V132" s="2">
        <v>18</v>
      </c>
      <c r="W132" s="4">
        <v>15750</v>
      </c>
      <c r="X132" s="42">
        <v>11</v>
      </c>
      <c r="Y132" s="4">
        <v>10878.5</v>
      </c>
      <c r="Z132" s="1">
        <v>17</v>
      </c>
      <c r="AA132" s="4">
        <v>15750</v>
      </c>
      <c r="AB132" s="1">
        <v>22</v>
      </c>
      <c r="AC132" s="4">
        <v>23250</v>
      </c>
      <c r="AD132" s="1">
        <v>26</v>
      </c>
      <c r="AE132" s="3">
        <v>39000</v>
      </c>
      <c r="AF132" s="7"/>
      <c r="AG132" s="56"/>
      <c r="AH132" s="7"/>
      <c r="AI132" s="56"/>
      <c r="AJ132" s="7"/>
      <c r="AK132" s="56"/>
      <c r="AL132" s="7"/>
      <c r="AM132" s="56"/>
      <c r="AN132" s="7"/>
      <c r="AO132" s="7"/>
    </row>
    <row r="133" spans="1:41" ht="12.75" customHeight="1">
      <c r="A133" s="2" t="s">
        <v>123</v>
      </c>
      <c r="B133" s="119">
        <v>11</v>
      </c>
      <c r="C133" s="119"/>
      <c r="D133" s="119"/>
      <c r="E133" s="66">
        <v>4800</v>
      </c>
      <c r="F133" s="40"/>
      <c r="G133" s="41"/>
      <c r="H133" s="39"/>
      <c r="I133" s="41"/>
      <c r="J133" s="39"/>
      <c r="K133" s="41"/>
      <c r="L133" s="39"/>
      <c r="M133" s="41"/>
      <c r="O133" s="41"/>
      <c r="P133" s="39"/>
      <c r="Q133" s="41"/>
      <c r="S133" s="41"/>
      <c r="X133" s="42"/>
      <c r="Z133" s="1"/>
      <c r="AB133" s="1"/>
      <c r="AD133" s="1"/>
      <c r="AE133" s="3"/>
      <c r="AF133" s="7"/>
      <c r="AG133" s="56"/>
      <c r="AH133" s="7"/>
      <c r="AI133" s="56"/>
      <c r="AJ133" s="7"/>
      <c r="AK133" s="56"/>
      <c r="AL133" s="7"/>
      <c r="AM133" s="56"/>
      <c r="AN133" s="7"/>
      <c r="AO133" s="7"/>
    </row>
    <row r="134" spans="1:41" ht="12.75" customHeight="1">
      <c r="A134" s="2" t="s">
        <v>88</v>
      </c>
      <c r="B134" s="119">
        <v>2</v>
      </c>
      <c r="C134" s="119"/>
      <c r="D134" s="119"/>
      <c r="E134" s="66">
        <v>2000</v>
      </c>
      <c r="F134" s="98">
        <v>0</v>
      </c>
      <c r="G134" s="45">
        <v>0</v>
      </c>
      <c r="H134" s="45">
        <v>0</v>
      </c>
      <c r="I134" s="45">
        <v>0</v>
      </c>
      <c r="J134" s="39">
        <v>0</v>
      </c>
      <c r="K134" s="45">
        <v>0</v>
      </c>
      <c r="L134" s="39">
        <v>1</v>
      </c>
      <c r="M134" s="41">
        <v>1500</v>
      </c>
      <c r="N134" s="45">
        <v>0</v>
      </c>
      <c r="O134" s="45">
        <v>0</v>
      </c>
      <c r="P134" s="45">
        <v>0</v>
      </c>
      <c r="Q134" s="45">
        <v>0</v>
      </c>
      <c r="R134" s="2">
        <v>0</v>
      </c>
      <c r="S134" s="2">
        <v>0</v>
      </c>
      <c r="T134" s="2">
        <v>2</v>
      </c>
      <c r="U134" s="4">
        <v>3000</v>
      </c>
      <c r="V134" s="2">
        <v>1</v>
      </c>
      <c r="W134" s="4">
        <v>1500</v>
      </c>
      <c r="X134" s="42">
        <v>0</v>
      </c>
      <c r="Y134" s="45">
        <v>0</v>
      </c>
      <c r="Z134" s="1">
        <v>1</v>
      </c>
      <c r="AA134" s="4">
        <v>1500</v>
      </c>
      <c r="AB134" s="1">
        <v>1</v>
      </c>
      <c r="AC134" s="4">
        <v>750</v>
      </c>
      <c r="AD134" s="1">
        <v>1</v>
      </c>
      <c r="AE134" s="3">
        <v>1500</v>
      </c>
      <c r="AF134" s="7"/>
      <c r="AG134" s="56"/>
      <c r="AH134" s="7"/>
      <c r="AI134" s="56"/>
      <c r="AJ134" s="7"/>
      <c r="AK134" s="56"/>
      <c r="AL134" s="7"/>
      <c r="AM134" s="56"/>
      <c r="AN134" s="7"/>
      <c r="AO134" s="7"/>
    </row>
    <row r="135" spans="1:41" ht="12.75" customHeight="1">
      <c r="A135" s="1" t="s">
        <v>89</v>
      </c>
      <c r="B135" s="119">
        <v>32</v>
      </c>
      <c r="C135" s="119"/>
      <c r="D135" s="119"/>
      <c r="E135" s="66">
        <v>28650</v>
      </c>
      <c r="F135" s="98"/>
      <c r="G135" s="45"/>
      <c r="H135" s="45"/>
      <c r="I135" s="45"/>
      <c r="J135" s="39"/>
      <c r="K135" s="45"/>
      <c r="L135" s="39"/>
      <c r="M135" s="41"/>
      <c r="N135" s="45"/>
      <c r="O135" s="45"/>
      <c r="P135" s="45"/>
      <c r="Q135" s="45"/>
      <c r="R135" s="1">
        <v>0</v>
      </c>
      <c r="S135" s="1">
        <v>0</v>
      </c>
      <c r="T135" s="1">
        <v>0</v>
      </c>
      <c r="U135" s="45">
        <v>0</v>
      </c>
      <c r="V135" s="1">
        <v>0</v>
      </c>
      <c r="W135" s="45">
        <v>0</v>
      </c>
      <c r="X135" s="42">
        <v>0</v>
      </c>
      <c r="Y135" s="45">
        <v>0</v>
      </c>
      <c r="Z135" s="1">
        <v>0</v>
      </c>
      <c r="AA135" s="45">
        <v>0</v>
      </c>
      <c r="AB135" s="1">
        <v>3</v>
      </c>
      <c r="AC135" s="4">
        <v>3000</v>
      </c>
      <c r="AD135" s="1">
        <v>21</v>
      </c>
      <c r="AE135" s="3">
        <v>24000</v>
      </c>
      <c r="AF135" s="7"/>
      <c r="AG135" s="56"/>
      <c r="AH135" s="7"/>
      <c r="AI135" s="56"/>
      <c r="AJ135" s="7"/>
      <c r="AK135" s="56"/>
      <c r="AL135" s="7"/>
      <c r="AM135" s="56"/>
      <c r="AN135" s="7"/>
      <c r="AO135" s="7"/>
    </row>
    <row r="136" spans="1:41" ht="12.75" customHeight="1">
      <c r="A136" s="1" t="s">
        <v>90</v>
      </c>
      <c r="B136" s="119">
        <v>0</v>
      </c>
      <c r="C136" s="119"/>
      <c r="D136" s="119"/>
      <c r="E136" s="66">
        <v>0</v>
      </c>
      <c r="F136" s="40">
        <v>0</v>
      </c>
      <c r="G136" s="45">
        <v>0</v>
      </c>
      <c r="H136" s="45">
        <v>0</v>
      </c>
      <c r="I136" s="45">
        <v>0</v>
      </c>
      <c r="J136" s="39">
        <v>4</v>
      </c>
      <c r="K136" s="41">
        <v>3450</v>
      </c>
      <c r="L136" s="39">
        <v>3</v>
      </c>
      <c r="M136" s="41">
        <v>2875</v>
      </c>
      <c r="N136" s="2">
        <v>1</v>
      </c>
      <c r="O136" s="41">
        <v>1150</v>
      </c>
      <c r="P136" s="39">
        <v>4</v>
      </c>
      <c r="Q136" s="41">
        <v>4800</v>
      </c>
      <c r="R136" s="1">
        <v>0</v>
      </c>
      <c r="S136" s="41">
        <v>0</v>
      </c>
      <c r="T136" s="1">
        <v>0</v>
      </c>
      <c r="U136" s="45">
        <v>0</v>
      </c>
      <c r="V136" s="1">
        <v>0</v>
      </c>
      <c r="W136" s="45">
        <v>0</v>
      </c>
      <c r="X136" s="42">
        <v>0</v>
      </c>
      <c r="Y136" s="45">
        <v>0</v>
      </c>
      <c r="Z136" s="1">
        <v>0</v>
      </c>
      <c r="AA136" s="45">
        <v>0</v>
      </c>
      <c r="AB136" s="1">
        <v>5</v>
      </c>
      <c r="AC136" s="4">
        <v>7000</v>
      </c>
      <c r="AD136" s="1">
        <v>1</v>
      </c>
      <c r="AE136" s="3">
        <v>1400</v>
      </c>
      <c r="AF136" s="7"/>
      <c r="AG136" s="56"/>
      <c r="AH136" s="7"/>
      <c r="AI136" s="56"/>
      <c r="AJ136" s="7"/>
      <c r="AK136" s="56"/>
      <c r="AL136" s="7"/>
      <c r="AM136" s="56"/>
      <c r="AN136" s="7"/>
      <c r="AO136" s="7"/>
    </row>
    <row r="137" spans="1:41" ht="12.75" customHeight="1">
      <c r="A137" s="1" t="s">
        <v>120</v>
      </c>
      <c r="B137" s="119">
        <v>14</v>
      </c>
      <c r="C137" s="119"/>
      <c r="D137" s="119"/>
      <c r="E137" s="66">
        <v>11600</v>
      </c>
      <c r="F137" s="40"/>
      <c r="G137" s="45"/>
      <c r="H137" s="45"/>
      <c r="I137" s="45"/>
      <c r="J137" s="39"/>
      <c r="K137" s="41"/>
      <c r="L137" s="39"/>
      <c r="M137" s="41"/>
      <c r="O137" s="41"/>
      <c r="P137" s="39"/>
      <c r="Q137" s="41"/>
      <c r="R137" s="1"/>
      <c r="S137" s="41"/>
      <c r="T137" s="1"/>
      <c r="U137" s="45"/>
      <c r="V137" s="1"/>
      <c r="W137" s="45"/>
      <c r="X137" s="42"/>
      <c r="Y137" s="45"/>
      <c r="Z137" s="1"/>
      <c r="AA137" s="45"/>
      <c r="AB137" s="1"/>
      <c r="AD137" s="1"/>
      <c r="AE137" s="3"/>
      <c r="AF137" s="7"/>
      <c r="AG137" s="56"/>
      <c r="AH137" s="7"/>
      <c r="AI137" s="56"/>
      <c r="AJ137" s="7"/>
      <c r="AK137" s="56"/>
      <c r="AL137" s="7"/>
      <c r="AM137" s="56"/>
      <c r="AN137" s="7"/>
      <c r="AO137" s="7"/>
    </row>
    <row r="138" spans="1:41" ht="12.75" customHeight="1">
      <c r="A138" s="2" t="s">
        <v>91</v>
      </c>
      <c r="B138" s="119">
        <v>9</v>
      </c>
      <c r="C138" s="119"/>
      <c r="D138" s="119"/>
      <c r="E138" s="66">
        <v>7500</v>
      </c>
      <c r="F138" s="40">
        <v>11</v>
      </c>
      <c r="G138" s="41">
        <v>12000</v>
      </c>
      <c r="H138" s="39">
        <v>17</v>
      </c>
      <c r="I138" s="41">
        <v>24000</v>
      </c>
      <c r="J138" s="39">
        <v>25</v>
      </c>
      <c r="K138" s="41">
        <v>31500</v>
      </c>
      <c r="L138" s="39">
        <v>31</v>
      </c>
      <c r="M138" s="41">
        <v>37500</v>
      </c>
      <c r="N138" s="2">
        <v>23</v>
      </c>
      <c r="O138" s="41">
        <v>27750</v>
      </c>
      <c r="P138" s="39">
        <v>21</v>
      </c>
      <c r="Q138" s="41">
        <v>24750</v>
      </c>
      <c r="R138" s="2">
        <v>15</v>
      </c>
      <c r="S138" s="41">
        <v>16500</v>
      </c>
      <c r="T138" s="2">
        <v>25</v>
      </c>
      <c r="U138" s="4">
        <v>28500</v>
      </c>
      <c r="V138" s="2">
        <v>26</v>
      </c>
      <c r="W138" s="4">
        <v>28500</v>
      </c>
      <c r="X138" s="42">
        <v>25</v>
      </c>
      <c r="Y138" s="4">
        <v>31500</v>
      </c>
      <c r="Z138" s="1">
        <v>14</v>
      </c>
      <c r="AA138" s="4">
        <v>12750</v>
      </c>
      <c r="AB138" s="1">
        <v>14</v>
      </c>
      <c r="AC138" s="4">
        <v>14250</v>
      </c>
      <c r="AD138" s="1">
        <v>21</v>
      </c>
      <c r="AE138" s="3">
        <v>20250</v>
      </c>
      <c r="AF138" s="7"/>
      <c r="AG138" s="56"/>
      <c r="AH138" s="7"/>
      <c r="AI138" s="56"/>
      <c r="AJ138" s="7"/>
      <c r="AK138" s="56"/>
      <c r="AL138" s="7"/>
      <c r="AM138" s="56"/>
      <c r="AN138" s="7"/>
      <c r="AO138" s="7"/>
    </row>
    <row r="139" spans="1:41" ht="12.75" customHeight="1">
      <c r="A139" s="2" t="s">
        <v>107</v>
      </c>
      <c r="B139" s="119">
        <v>32</v>
      </c>
      <c r="C139" s="119"/>
      <c r="D139" s="119"/>
      <c r="E139" s="66">
        <v>26700</v>
      </c>
      <c r="F139" s="40"/>
      <c r="G139" s="41"/>
      <c r="H139" s="39"/>
      <c r="I139" s="41"/>
      <c r="J139" s="39"/>
      <c r="K139" s="41"/>
      <c r="L139" s="39"/>
      <c r="M139" s="41"/>
      <c r="O139" s="41"/>
      <c r="P139" s="39"/>
      <c r="Q139" s="41"/>
      <c r="S139" s="41"/>
      <c r="X139" s="42"/>
      <c r="Z139" s="1"/>
      <c r="AB139" s="1"/>
      <c r="AD139" s="1"/>
      <c r="AE139" s="3"/>
      <c r="AF139" s="7"/>
      <c r="AG139" s="56"/>
      <c r="AH139" s="7"/>
      <c r="AI139" s="56"/>
      <c r="AJ139" s="7"/>
      <c r="AK139" s="56"/>
      <c r="AL139" s="7"/>
      <c r="AM139" s="56"/>
      <c r="AN139" s="7"/>
      <c r="AO139" s="7"/>
    </row>
    <row r="140" spans="1:41" ht="12.75" customHeight="1">
      <c r="A140" s="2" t="s">
        <v>108</v>
      </c>
      <c r="B140" s="119">
        <v>24</v>
      </c>
      <c r="C140" s="119"/>
      <c r="D140" s="119"/>
      <c r="E140" s="66">
        <v>10950</v>
      </c>
      <c r="F140" s="40"/>
      <c r="G140" s="41"/>
      <c r="H140" s="39"/>
      <c r="I140" s="41"/>
      <c r="J140" s="39"/>
      <c r="K140" s="41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6"/>
      <c r="AH140" s="7"/>
      <c r="AI140" s="56"/>
      <c r="AJ140" s="7"/>
      <c r="AK140" s="56"/>
      <c r="AL140" s="7"/>
      <c r="AM140" s="56"/>
      <c r="AN140" s="7"/>
      <c r="AO140" s="7"/>
    </row>
    <row r="141" spans="1:41" ht="12.75" customHeight="1">
      <c r="A141" s="2" t="s">
        <v>92</v>
      </c>
      <c r="B141" s="119">
        <v>10</v>
      </c>
      <c r="C141" s="119"/>
      <c r="D141" s="119"/>
      <c r="E141" s="66">
        <v>6800</v>
      </c>
      <c r="F141" s="98">
        <v>0</v>
      </c>
      <c r="G141" s="45">
        <v>0</v>
      </c>
      <c r="H141" s="45">
        <v>0</v>
      </c>
      <c r="I141" s="45">
        <v>0</v>
      </c>
      <c r="J141" s="39">
        <v>0</v>
      </c>
      <c r="K141" s="45">
        <v>0</v>
      </c>
      <c r="L141" s="39">
        <v>3</v>
      </c>
      <c r="M141" s="41">
        <v>4500</v>
      </c>
      <c r="N141" s="2">
        <v>9</v>
      </c>
      <c r="O141" s="41">
        <v>12750</v>
      </c>
      <c r="P141" s="39">
        <v>13</v>
      </c>
      <c r="Q141" s="41">
        <v>19500</v>
      </c>
      <c r="R141" s="2">
        <v>7</v>
      </c>
      <c r="S141" s="41">
        <v>10500</v>
      </c>
      <c r="T141" s="2">
        <v>13</v>
      </c>
      <c r="U141" s="4">
        <v>18750</v>
      </c>
      <c r="V141" s="2">
        <v>8</v>
      </c>
      <c r="W141" s="4">
        <v>8250</v>
      </c>
      <c r="X141" s="42">
        <v>9</v>
      </c>
      <c r="Y141" s="4">
        <v>11250</v>
      </c>
      <c r="Z141" s="1">
        <v>8</v>
      </c>
      <c r="AA141" s="4">
        <v>10500</v>
      </c>
      <c r="AB141" s="1">
        <v>15</v>
      </c>
      <c r="AC141" s="4">
        <v>21000</v>
      </c>
      <c r="AD141" s="1">
        <v>9</v>
      </c>
      <c r="AE141" s="3">
        <v>12750</v>
      </c>
      <c r="AF141" s="7"/>
      <c r="AG141" s="56"/>
      <c r="AH141" s="7"/>
      <c r="AI141" s="56"/>
      <c r="AJ141" s="7"/>
      <c r="AK141" s="56"/>
      <c r="AL141" s="7"/>
      <c r="AM141" s="56"/>
      <c r="AN141" s="7"/>
      <c r="AO141" s="7"/>
    </row>
    <row r="142" spans="1:41" ht="12.75" customHeight="1">
      <c r="A142" s="2" t="s">
        <v>121</v>
      </c>
      <c r="B142" s="119">
        <v>0</v>
      </c>
      <c r="C142" s="119"/>
      <c r="D142" s="119"/>
      <c r="E142" s="66">
        <v>0</v>
      </c>
      <c r="F142" s="98"/>
      <c r="G142" s="45"/>
      <c r="H142" s="45"/>
      <c r="I142" s="45"/>
      <c r="J142" s="39"/>
      <c r="K142" s="45"/>
      <c r="L142" s="39"/>
      <c r="M142" s="41"/>
      <c r="O142" s="41"/>
      <c r="P142" s="39"/>
      <c r="Q142" s="41"/>
      <c r="S142" s="41"/>
      <c r="X142" s="42"/>
      <c r="Z142" s="1"/>
      <c r="AB142" s="1"/>
      <c r="AD142" s="1"/>
      <c r="AE142" s="3"/>
      <c r="AF142" s="7"/>
      <c r="AG142" s="56"/>
      <c r="AH142" s="7"/>
      <c r="AI142" s="56"/>
      <c r="AJ142" s="7"/>
      <c r="AK142" s="56"/>
      <c r="AL142" s="7"/>
      <c r="AM142" s="56"/>
      <c r="AN142" s="7"/>
      <c r="AO142" s="7"/>
    </row>
    <row r="143" spans="1:41" ht="12.75" customHeight="1">
      <c r="A143" s="2" t="s">
        <v>93</v>
      </c>
      <c r="B143" s="119">
        <v>18</v>
      </c>
      <c r="C143" s="119"/>
      <c r="D143" s="119"/>
      <c r="E143" s="66">
        <v>15100</v>
      </c>
      <c r="F143" s="40">
        <v>0</v>
      </c>
      <c r="G143" s="45">
        <v>0</v>
      </c>
      <c r="H143" s="45">
        <v>0</v>
      </c>
      <c r="I143" s="45">
        <v>0</v>
      </c>
      <c r="J143" s="39">
        <v>1</v>
      </c>
      <c r="K143" s="41">
        <v>1275</v>
      </c>
      <c r="L143" s="39">
        <v>15</v>
      </c>
      <c r="M143" s="41">
        <v>20250</v>
      </c>
      <c r="N143" s="2">
        <v>3</v>
      </c>
      <c r="O143" s="41">
        <v>4500</v>
      </c>
      <c r="P143" s="39">
        <v>4</v>
      </c>
      <c r="Q143" s="41">
        <v>4500</v>
      </c>
      <c r="R143" s="2">
        <v>8</v>
      </c>
      <c r="S143" s="41">
        <v>9750</v>
      </c>
      <c r="T143" s="2">
        <v>13</v>
      </c>
      <c r="U143" s="4">
        <v>17250</v>
      </c>
      <c r="V143" s="2">
        <v>7</v>
      </c>
      <c r="W143" s="4">
        <v>8250</v>
      </c>
      <c r="X143" s="42">
        <v>5</v>
      </c>
      <c r="Y143" s="4">
        <v>7500</v>
      </c>
      <c r="Z143" s="1">
        <v>2</v>
      </c>
      <c r="AA143" s="4">
        <v>3000</v>
      </c>
      <c r="AB143" s="1">
        <v>14</v>
      </c>
      <c r="AC143" s="4">
        <v>21000</v>
      </c>
      <c r="AD143" s="1">
        <v>10</v>
      </c>
      <c r="AE143" s="3">
        <v>15000</v>
      </c>
      <c r="AF143" s="7"/>
      <c r="AG143" s="56"/>
      <c r="AH143" s="7"/>
      <c r="AI143" s="56"/>
      <c r="AJ143" s="7"/>
      <c r="AK143" s="56"/>
      <c r="AL143" s="7"/>
      <c r="AM143" s="56"/>
      <c r="AN143" s="7"/>
      <c r="AO143" s="7"/>
    </row>
    <row r="144" spans="1:41" ht="12.75" customHeight="1">
      <c r="A144" s="2" t="s">
        <v>122</v>
      </c>
      <c r="B144" s="119">
        <v>6</v>
      </c>
      <c r="C144" s="119"/>
      <c r="D144" s="119"/>
      <c r="E144" s="66">
        <v>4600</v>
      </c>
      <c r="F144" s="40"/>
      <c r="G144" s="45"/>
      <c r="H144" s="45"/>
      <c r="I144" s="45"/>
      <c r="J144" s="39"/>
      <c r="K144" s="41"/>
      <c r="L144" s="39"/>
      <c r="M144" s="41"/>
      <c r="O144" s="41"/>
      <c r="P144" s="39"/>
      <c r="Q144" s="41"/>
      <c r="S144" s="41"/>
      <c r="X144" s="42"/>
      <c r="Z144" s="1"/>
      <c r="AB144" s="1"/>
      <c r="AD144" s="1"/>
      <c r="AE144" s="3"/>
      <c r="AF144" s="7"/>
      <c r="AG144" s="56"/>
      <c r="AH144" s="7"/>
      <c r="AI144" s="56"/>
      <c r="AJ144" s="7"/>
      <c r="AK144" s="56"/>
      <c r="AL144" s="7"/>
      <c r="AM144" s="56"/>
      <c r="AN144" s="7"/>
      <c r="AO144" s="7"/>
    </row>
    <row r="145" spans="1:41" ht="12.75" customHeight="1">
      <c r="A145" s="1" t="s">
        <v>94</v>
      </c>
      <c r="B145" s="119">
        <v>0</v>
      </c>
      <c r="C145" s="119"/>
      <c r="D145" s="119"/>
      <c r="E145" s="66">
        <v>0</v>
      </c>
      <c r="F145" s="40">
        <v>2</v>
      </c>
      <c r="G145" s="41">
        <v>1875</v>
      </c>
      <c r="H145" s="39">
        <v>0</v>
      </c>
      <c r="I145" s="45">
        <v>0</v>
      </c>
      <c r="J145" s="39">
        <v>5</v>
      </c>
      <c r="K145" s="41">
        <v>6750</v>
      </c>
      <c r="L145" s="39">
        <v>9</v>
      </c>
      <c r="M145" s="41">
        <v>11900</v>
      </c>
      <c r="N145" s="2">
        <v>4</v>
      </c>
      <c r="O145" s="41">
        <v>6000</v>
      </c>
      <c r="P145" s="39">
        <v>6</v>
      </c>
      <c r="Q145" s="41">
        <v>9000</v>
      </c>
      <c r="R145" s="2">
        <v>4</v>
      </c>
      <c r="S145" s="41">
        <v>6000</v>
      </c>
      <c r="T145" s="2">
        <v>16</v>
      </c>
      <c r="U145" s="4">
        <v>24000</v>
      </c>
      <c r="V145" s="2">
        <v>4</v>
      </c>
      <c r="W145" s="4">
        <v>6000</v>
      </c>
      <c r="X145" s="42">
        <v>2</v>
      </c>
      <c r="Y145" s="4">
        <v>3000</v>
      </c>
      <c r="Z145" s="1">
        <v>6</v>
      </c>
      <c r="AA145" s="4">
        <v>8250</v>
      </c>
      <c r="AB145" s="1">
        <v>3</v>
      </c>
      <c r="AC145" s="4">
        <v>4500</v>
      </c>
      <c r="AD145" s="1">
        <v>1</v>
      </c>
      <c r="AE145" s="3">
        <v>1500</v>
      </c>
      <c r="AF145" s="7"/>
      <c r="AG145" s="56"/>
      <c r="AH145" s="7"/>
      <c r="AI145" s="56"/>
      <c r="AJ145" s="7"/>
      <c r="AK145" s="56"/>
      <c r="AL145" s="7"/>
      <c r="AM145" s="56"/>
      <c r="AN145" s="7"/>
      <c r="AO145" s="7"/>
    </row>
    <row r="146" spans="1:41" ht="12.75" customHeight="1">
      <c r="A146" s="2" t="s">
        <v>95</v>
      </c>
      <c r="B146" s="119">
        <v>12</v>
      </c>
      <c r="C146" s="119"/>
      <c r="D146" s="119"/>
      <c r="E146" s="66">
        <v>11000</v>
      </c>
      <c r="F146" s="40">
        <v>4</v>
      </c>
      <c r="G146" s="41">
        <v>5183.5</v>
      </c>
      <c r="H146" s="39">
        <v>7</v>
      </c>
      <c r="I146" s="41">
        <v>9000</v>
      </c>
      <c r="J146" s="39">
        <v>5</v>
      </c>
      <c r="K146" s="41">
        <v>6750</v>
      </c>
      <c r="L146" s="39">
        <v>13</v>
      </c>
      <c r="M146" s="41">
        <v>16500</v>
      </c>
      <c r="N146" s="2">
        <v>11</v>
      </c>
      <c r="O146" s="41">
        <v>15000</v>
      </c>
      <c r="P146" s="39">
        <v>6</v>
      </c>
      <c r="Q146" s="41">
        <v>9000</v>
      </c>
      <c r="R146" s="2">
        <v>3</v>
      </c>
      <c r="S146" s="41">
        <v>3000</v>
      </c>
      <c r="T146" s="2">
        <v>8</v>
      </c>
      <c r="U146" s="4">
        <v>11250</v>
      </c>
      <c r="V146" s="2">
        <v>1</v>
      </c>
      <c r="W146" s="4">
        <v>1500</v>
      </c>
      <c r="X146" s="42">
        <v>4</v>
      </c>
      <c r="Y146" s="4">
        <v>5250</v>
      </c>
      <c r="Z146" s="1">
        <v>8</v>
      </c>
      <c r="AA146" s="4">
        <v>11250</v>
      </c>
      <c r="AB146" s="1">
        <v>3</v>
      </c>
      <c r="AC146" s="4">
        <v>4500</v>
      </c>
      <c r="AD146" s="1">
        <v>6</v>
      </c>
      <c r="AE146" s="3">
        <v>8250</v>
      </c>
      <c r="AF146" s="7"/>
      <c r="AG146" s="56"/>
      <c r="AH146" s="7"/>
      <c r="AI146" s="56"/>
      <c r="AJ146" s="7"/>
      <c r="AK146" s="56"/>
      <c r="AL146" s="7"/>
      <c r="AM146" s="56"/>
      <c r="AN146" s="7"/>
      <c r="AO146" s="7"/>
    </row>
    <row r="147" spans="1:41" ht="12.75" customHeight="1">
      <c r="A147" s="2" t="s">
        <v>96</v>
      </c>
      <c r="B147" s="119">
        <v>22</v>
      </c>
      <c r="C147" s="119"/>
      <c r="D147" s="119"/>
      <c r="E147" s="66">
        <v>19800</v>
      </c>
      <c r="F147" s="98">
        <v>0</v>
      </c>
      <c r="G147" s="45">
        <v>0</v>
      </c>
      <c r="H147" s="45">
        <v>0</v>
      </c>
      <c r="I147" s="45">
        <v>0</v>
      </c>
      <c r="J147" s="39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2">
        <v>0</v>
      </c>
      <c r="S147" s="2">
        <v>0</v>
      </c>
      <c r="T147" s="2">
        <v>2</v>
      </c>
      <c r="U147" s="4">
        <v>2200</v>
      </c>
      <c r="V147" s="2">
        <v>0</v>
      </c>
      <c r="W147" s="45">
        <v>0</v>
      </c>
      <c r="X147" s="42">
        <v>0</v>
      </c>
      <c r="Y147" s="45">
        <v>0</v>
      </c>
      <c r="Z147" s="1">
        <v>1</v>
      </c>
      <c r="AA147" s="4">
        <v>925</v>
      </c>
      <c r="AB147" s="1">
        <v>5</v>
      </c>
      <c r="AC147" s="4">
        <v>6750</v>
      </c>
      <c r="AD147" s="1">
        <v>2</v>
      </c>
      <c r="AE147" s="3">
        <v>1500</v>
      </c>
      <c r="AF147" s="7"/>
      <c r="AG147" s="56"/>
      <c r="AH147" s="7"/>
      <c r="AI147" s="56"/>
      <c r="AJ147" s="7"/>
      <c r="AK147" s="56"/>
      <c r="AL147" s="7"/>
      <c r="AM147" s="56"/>
      <c r="AN147" s="7"/>
      <c r="AO147" s="7"/>
    </row>
    <row r="148" spans="1:41" ht="12.75" customHeight="1">
      <c r="A148" s="2" t="s">
        <v>97</v>
      </c>
      <c r="B148" s="119">
        <v>42</v>
      </c>
      <c r="C148" s="119"/>
      <c r="D148" s="119"/>
      <c r="E148" s="66">
        <v>32400</v>
      </c>
      <c r="F148" s="98">
        <v>0</v>
      </c>
      <c r="G148" s="45">
        <v>0</v>
      </c>
      <c r="H148" s="45">
        <v>0</v>
      </c>
      <c r="I148" s="45">
        <v>0</v>
      </c>
      <c r="J148" s="39">
        <v>0</v>
      </c>
      <c r="K148" s="45">
        <v>0</v>
      </c>
      <c r="L148" s="39">
        <v>0</v>
      </c>
      <c r="M148" s="45">
        <v>0</v>
      </c>
      <c r="N148" s="2">
        <v>3</v>
      </c>
      <c r="O148" s="41">
        <v>1370</v>
      </c>
      <c r="P148" s="39">
        <v>1</v>
      </c>
      <c r="Q148" s="41">
        <v>200</v>
      </c>
      <c r="R148" s="2">
        <v>0</v>
      </c>
      <c r="S148" s="2">
        <v>0</v>
      </c>
      <c r="T148" s="2">
        <v>10</v>
      </c>
      <c r="U148" s="4">
        <v>8750</v>
      </c>
      <c r="V148" s="2">
        <v>8</v>
      </c>
      <c r="W148" s="4">
        <v>7600</v>
      </c>
      <c r="X148" s="42">
        <v>16</v>
      </c>
      <c r="Y148" s="4">
        <v>13500</v>
      </c>
      <c r="Z148" s="1">
        <v>11</v>
      </c>
      <c r="AA148" s="4">
        <v>9000</v>
      </c>
      <c r="AB148" s="1">
        <v>43</v>
      </c>
      <c r="AC148" s="4">
        <v>60000</v>
      </c>
      <c r="AD148" s="1">
        <v>22</v>
      </c>
      <c r="AE148" s="3">
        <v>29250</v>
      </c>
      <c r="AF148" s="7"/>
      <c r="AG148" s="56"/>
      <c r="AH148" s="7"/>
      <c r="AI148" s="56"/>
      <c r="AJ148" s="7"/>
      <c r="AK148" s="56"/>
      <c r="AL148" s="7"/>
      <c r="AM148" s="56"/>
      <c r="AN148" s="7"/>
      <c r="AO148" s="7"/>
    </row>
    <row r="149" spans="1:41" ht="12.75" customHeight="1">
      <c r="A149" s="1" t="s">
        <v>98</v>
      </c>
      <c r="B149" s="119">
        <v>15</v>
      </c>
      <c r="C149" s="119"/>
      <c r="D149" s="119"/>
      <c r="E149" s="66">
        <v>13100</v>
      </c>
      <c r="F149" s="98"/>
      <c r="G149" s="45"/>
      <c r="H149" s="45"/>
      <c r="I149" s="45"/>
      <c r="J149" s="39"/>
      <c r="K149" s="45"/>
      <c r="L149" s="39"/>
      <c r="M149" s="45"/>
      <c r="O149" s="41"/>
      <c r="P149" s="39">
        <v>0</v>
      </c>
      <c r="Q149" s="41">
        <v>0</v>
      </c>
      <c r="R149" s="1">
        <v>0</v>
      </c>
      <c r="S149" s="1">
        <v>0</v>
      </c>
      <c r="T149" s="1">
        <v>0</v>
      </c>
      <c r="U149" s="45">
        <v>0</v>
      </c>
      <c r="V149" s="1">
        <v>0</v>
      </c>
      <c r="W149" s="45">
        <v>0</v>
      </c>
      <c r="X149" s="42">
        <v>0</v>
      </c>
      <c r="Y149" s="45">
        <v>0</v>
      </c>
      <c r="Z149" s="1">
        <v>6</v>
      </c>
      <c r="AA149" s="4">
        <v>8250</v>
      </c>
      <c r="AB149" s="1">
        <v>7</v>
      </c>
      <c r="AC149" s="4">
        <v>9000</v>
      </c>
      <c r="AD149" s="1">
        <v>12</v>
      </c>
      <c r="AE149" s="3">
        <v>15000</v>
      </c>
      <c r="AF149" s="7"/>
      <c r="AG149" s="56"/>
      <c r="AH149" s="7"/>
      <c r="AI149" s="56"/>
      <c r="AJ149" s="7"/>
      <c r="AK149" s="56"/>
      <c r="AL149" s="7"/>
      <c r="AM149" s="56"/>
      <c r="AN149" s="7"/>
      <c r="AO149" s="7"/>
    </row>
    <row r="150" spans="1:41" ht="12.75" customHeight="1">
      <c r="A150" s="1" t="s">
        <v>99</v>
      </c>
      <c r="B150" s="119">
        <v>18</v>
      </c>
      <c r="C150" s="119"/>
      <c r="D150" s="119"/>
      <c r="E150" s="66">
        <v>15450</v>
      </c>
      <c r="F150" s="98"/>
      <c r="G150" s="45"/>
      <c r="H150" s="45"/>
      <c r="I150" s="45"/>
      <c r="J150" s="39"/>
      <c r="K150" s="45"/>
      <c r="L150" s="39"/>
      <c r="M150" s="45"/>
      <c r="O150" s="41"/>
      <c r="P150" s="39"/>
      <c r="Q150" s="41"/>
      <c r="R150" s="1">
        <v>0</v>
      </c>
      <c r="S150" s="1">
        <v>0</v>
      </c>
      <c r="T150" s="1">
        <v>0</v>
      </c>
      <c r="U150" s="45">
        <v>0</v>
      </c>
      <c r="V150" s="1">
        <v>0</v>
      </c>
      <c r="W150" s="45">
        <v>0</v>
      </c>
      <c r="X150" s="42">
        <v>0</v>
      </c>
      <c r="Y150" s="45">
        <v>0</v>
      </c>
      <c r="Z150" s="1">
        <v>0</v>
      </c>
      <c r="AA150" s="45">
        <v>0</v>
      </c>
      <c r="AB150" s="1">
        <v>7</v>
      </c>
      <c r="AC150" s="4">
        <v>9750</v>
      </c>
      <c r="AD150" s="1">
        <v>29</v>
      </c>
      <c r="AE150" s="3">
        <v>42000</v>
      </c>
      <c r="AF150" s="7"/>
      <c r="AG150" s="56"/>
      <c r="AH150" s="7"/>
      <c r="AI150" s="56"/>
      <c r="AJ150" s="7"/>
      <c r="AK150" s="56"/>
      <c r="AL150" s="7"/>
      <c r="AM150" s="56"/>
      <c r="AN150" s="7"/>
      <c r="AO150" s="7"/>
    </row>
    <row r="151" spans="1:41" ht="12.75" customHeight="1">
      <c r="A151" s="1" t="s">
        <v>101</v>
      </c>
      <c r="B151" s="119">
        <v>67</v>
      </c>
      <c r="C151" s="119"/>
      <c r="D151" s="119"/>
      <c r="E151" s="66">
        <v>220800</v>
      </c>
      <c r="F151" s="98"/>
      <c r="G151" s="45"/>
      <c r="H151" s="45"/>
      <c r="I151" s="45"/>
      <c r="J151" s="39"/>
      <c r="K151" s="45"/>
      <c r="L151" s="39"/>
      <c r="M151" s="45"/>
      <c r="O151" s="41"/>
      <c r="P151" s="39"/>
      <c r="Q151" s="41"/>
      <c r="R151" s="1"/>
      <c r="S151" s="1"/>
      <c r="T151" s="99" t="s">
        <v>43</v>
      </c>
      <c r="U151" s="99" t="s">
        <v>43</v>
      </c>
      <c r="V151" s="99" t="s">
        <v>43</v>
      </c>
      <c r="W151" s="99" t="s">
        <v>43</v>
      </c>
      <c r="X151" s="100" t="s">
        <v>43</v>
      </c>
      <c r="Y151" s="99" t="s">
        <v>43</v>
      </c>
      <c r="Z151" s="99" t="s">
        <v>43</v>
      </c>
      <c r="AA151" s="99" t="s">
        <v>43</v>
      </c>
      <c r="AB151" s="99" t="s">
        <v>43</v>
      </c>
      <c r="AC151" s="99" t="s">
        <v>43</v>
      </c>
      <c r="AD151" s="99" t="s">
        <v>43</v>
      </c>
      <c r="AE151" s="101" t="s">
        <v>43</v>
      </c>
      <c r="AF151" s="7"/>
      <c r="AG151" s="56"/>
      <c r="AH151" s="7"/>
      <c r="AI151" s="56"/>
      <c r="AJ151" s="7"/>
      <c r="AK151" s="56"/>
      <c r="AL151" s="7"/>
      <c r="AM151" s="56"/>
      <c r="AN151" s="7"/>
      <c r="AO151" s="7"/>
    </row>
    <row r="152" spans="1:41" ht="12.75" customHeight="1">
      <c r="A152" s="2" t="s">
        <v>100</v>
      </c>
      <c r="B152" s="119">
        <v>14</v>
      </c>
      <c r="C152" s="119"/>
      <c r="D152" s="119"/>
      <c r="E152" s="66">
        <v>10750</v>
      </c>
      <c r="F152" s="40">
        <v>1</v>
      </c>
      <c r="G152" s="41">
        <v>1225</v>
      </c>
      <c r="H152" s="39">
        <v>0</v>
      </c>
      <c r="I152" s="45">
        <v>0</v>
      </c>
      <c r="J152" s="39">
        <v>3</v>
      </c>
      <c r="K152" s="41">
        <v>4500</v>
      </c>
      <c r="L152" s="39">
        <v>6</v>
      </c>
      <c r="M152" s="41">
        <v>9000</v>
      </c>
      <c r="N152" s="2">
        <v>9</v>
      </c>
      <c r="O152" s="41">
        <v>13500</v>
      </c>
      <c r="P152" s="39">
        <v>0</v>
      </c>
      <c r="Q152" s="45">
        <v>0</v>
      </c>
      <c r="R152" s="2">
        <v>6</v>
      </c>
      <c r="S152" s="41">
        <v>9000</v>
      </c>
      <c r="T152" s="2">
        <v>2</v>
      </c>
      <c r="U152" s="4">
        <v>3000</v>
      </c>
      <c r="V152" s="2">
        <v>7</v>
      </c>
      <c r="W152" s="4">
        <v>10500</v>
      </c>
      <c r="X152" s="42">
        <v>5</v>
      </c>
      <c r="Y152" s="4">
        <v>6000</v>
      </c>
      <c r="Z152" s="1">
        <v>3</v>
      </c>
      <c r="AA152" s="4">
        <v>4500</v>
      </c>
      <c r="AB152" s="1">
        <v>8</v>
      </c>
      <c r="AC152" s="4">
        <v>11250</v>
      </c>
      <c r="AD152" s="1">
        <v>3</v>
      </c>
      <c r="AE152" s="3">
        <v>4500</v>
      </c>
      <c r="AF152" s="7"/>
      <c r="AG152" s="56"/>
      <c r="AH152" s="7"/>
      <c r="AI152" s="56"/>
      <c r="AJ152" s="7"/>
      <c r="AK152" s="56"/>
      <c r="AL152" s="7"/>
      <c r="AM152" s="56"/>
      <c r="AN152" s="7"/>
      <c r="AO152" s="7"/>
    </row>
    <row r="153" spans="1:41" ht="12.75" customHeight="1">
      <c r="A153" s="2" t="s">
        <v>33</v>
      </c>
      <c r="B153" s="119">
        <f t="shared" ref="B153:AE153" si="9">SUM(B128:B152)</f>
        <v>403</v>
      </c>
      <c r="C153" s="119"/>
      <c r="D153" s="119"/>
      <c r="E153" s="66">
        <f t="shared" si="9"/>
        <v>489100</v>
      </c>
      <c r="F153" s="40">
        <f t="shared" si="9"/>
        <v>34</v>
      </c>
      <c r="G153" s="41">
        <f t="shared" si="9"/>
        <v>38233.5</v>
      </c>
      <c r="H153" s="39">
        <f t="shared" si="9"/>
        <v>45</v>
      </c>
      <c r="I153" s="41">
        <f t="shared" si="9"/>
        <v>56180</v>
      </c>
      <c r="J153" s="39">
        <f t="shared" si="9"/>
        <v>56</v>
      </c>
      <c r="K153" s="41">
        <f t="shared" si="9"/>
        <v>71395</v>
      </c>
      <c r="L153" s="39">
        <f t="shared" si="9"/>
        <v>111</v>
      </c>
      <c r="M153" s="41">
        <f t="shared" si="9"/>
        <v>144007.5</v>
      </c>
      <c r="N153" s="39">
        <f t="shared" si="9"/>
        <v>83</v>
      </c>
      <c r="O153" s="41">
        <f t="shared" si="9"/>
        <v>109330</v>
      </c>
      <c r="P153" s="39">
        <f t="shared" si="9"/>
        <v>74</v>
      </c>
      <c r="Q153" s="41">
        <f t="shared" si="9"/>
        <v>94926</v>
      </c>
      <c r="R153" s="39">
        <f t="shared" si="9"/>
        <v>63</v>
      </c>
      <c r="S153" s="41">
        <f t="shared" si="9"/>
        <v>84750</v>
      </c>
      <c r="T153" s="39">
        <f t="shared" si="9"/>
        <v>113</v>
      </c>
      <c r="U153" s="4">
        <f t="shared" si="9"/>
        <v>147450</v>
      </c>
      <c r="V153" s="39">
        <f t="shared" si="9"/>
        <v>90</v>
      </c>
      <c r="W153" s="4">
        <f t="shared" si="9"/>
        <v>100600</v>
      </c>
      <c r="X153" s="40">
        <f t="shared" si="9"/>
        <v>89</v>
      </c>
      <c r="Y153" s="4">
        <f t="shared" si="9"/>
        <v>105378.5</v>
      </c>
      <c r="Z153" s="39">
        <f t="shared" si="9"/>
        <v>84</v>
      </c>
      <c r="AA153" s="4">
        <f t="shared" si="9"/>
        <v>93175</v>
      </c>
      <c r="AB153" s="39">
        <f t="shared" si="9"/>
        <v>157</v>
      </c>
      <c r="AC153" s="4">
        <f t="shared" si="9"/>
        <v>205000</v>
      </c>
      <c r="AD153" s="39">
        <f t="shared" si="9"/>
        <v>170</v>
      </c>
      <c r="AE153" s="3">
        <f t="shared" si="9"/>
        <v>223400</v>
      </c>
      <c r="AF153" s="55"/>
      <c r="AG153" s="56"/>
      <c r="AH153" s="55"/>
      <c r="AI153" s="83"/>
      <c r="AJ153" s="55"/>
      <c r="AK153" s="56"/>
      <c r="AL153" s="55"/>
      <c r="AM153" s="56"/>
      <c r="AN153" s="55"/>
      <c r="AO153" s="55"/>
    </row>
    <row r="154" spans="1:41" ht="12.75" customHeight="1">
      <c r="B154" s="119"/>
      <c r="C154" s="119"/>
      <c r="D154" s="119"/>
      <c r="E154" s="66"/>
      <c r="F154" s="40"/>
      <c r="G154" s="41"/>
      <c r="H154" s="39"/>
      <c r="I154" s="41"/>
      <c r="J154" s="39"/>
      <c r="K154" s="41"/>
      <c r="L154" s="39"/>
      <c r="M154" s="41"/>
      <c r="N154" s="39"/>
      <c r="O154" s="41"/>
      <c r="P154" s="39"/>
      <c r="Q154" s="41"/>
      <c r="R154" s="39"/>
      <c r="S154" s="41"/>
      <c r="T154" s="39"/>
      <c r="V154" s="39"/>
      <c r="X154" s="40"/>
      <c r="Z154" s="39"/>
      <c r="AB154" s="39"/>
      <c r="AD154" s="39"/>
      <c r="AE154" s="3"/>
      <c r="AF154" s="7"/>
      <c r="AG154" s="56"/>
      <c r="AH154" s="7"/>
      <c r="AI154" s="56"/>
      <c r="AJ154" s="7"/>
      <c r="AK154" s="56"/>
      <c r="AL154" s="7"/>
      <c r="AM154" s="56"/>
      <c r="AN154" s="7"/>
      <c r="AO154" s="7"/>
    </row>
    <row r="155" spans="1:41" ht="18" customHeight="1">
      <c r="A155" s="43" t="s">
        <v>128</v>
      </c>
      <c r="B155" s="119">
        <f>SUM(B109+B119+B124+B153)</f>
        <v>1014</v>
      </c>
      <c r="C155" s="119"/>
      <c r="D155" s="119"/>
      <c r="E155" s="63">
        <f t="shared" ref="E155:AE155" si="10">SUM(E119+E124+E109+E153)</f>
        <v>2818199</v>
      </c>
      <c r="F155" s="39">
        <f t="shared" si="10"/>
        <v>367</v>
      </c>
      <c r="G155" s="39">
        <f t="shared" si="10"/>
        <v>501603.5</v>
      </c>
      <c r="H155" s="39">
        <f t="shared" si="10"/>
        <v>316</v>
      </c>
      <c r="I155" s="39">
        <f t="shared" si="10"/>
        <v>440180</v>
      </c>
      <c r="J155" s="39">
        <f t="shared" si="10"/>
        <v>355</v>
      </c>
      <c r="K155" s="39">
        <f t="shared" si="10"/>
        <v>495895</v>
      </c>
      <c r="L155" s="39">
        <f t="shared" si="10"/>
        <v>412</v>
      </c>
      <c r="M155" s="39">
        <f t="shared" si="10"/>
        <v>564548.5</v>
      </c>
      <c r="N155" s="39">
        <f t="shared" si="10"/>
        <v>409</v>
      </c>
      <c r="O155" s="39">
        <f t="shared" si="10"/>
        <v>541330</v>
      </c>
      <c r="P155" s="39">
        <f t="shared" si="10"/>
        <v>452</v>
      </c>
      <c r="Q155" s="39">
        <f t="shared" si="10"/>
        <v>626676</v>
      </c>
      <c r="R155" s="39">
        <f t="shared" si="10"/>
        <v>433</v>
      </c>
      <c r="S155" s="39">
        <f t="shared" si="10"/>
        <v>588000</v>
      </c>
      <c r="T155" s="55">
        <f t="shared" si="10"/>
        <v>536</v>
      </c>
      <c r="U155" s="4">
        <f t="shared" si="10"/>
        <v>701948</v>
      </c>
      <c r="V155" s="39">
        <f t="shared" si="10"/>
        <v>485</v>
      </c>
      <c r="W155" s="4">
        <f t="shared" si="10"/>
        <v>625350</v>
      </c>
      <c r="X155" s="40">
        <f t="shared" si="10"/>
        <v>414</v>
      </c>
      <c r="Y155" s="4">
        <f t="shared" si="10"/>
        <v>549378.5</v>
      </c>
      <c r="Z155" s="39">
        <f t="shared" si="10"/>
        <v>421</v>
      </c>
      <c r="AA155" s="4">
        <f t="shared" si="10"/>
        <v>545663</v>
      </c>
      <c r="AB155" s="39">
        <f t="shared" si="10"/>
        <v>585</v>
      </c>
      <c r="AC155" s="4">
        <f t="shared" si="10"/>
        <v>766090</v>
      </c>
      <c r="AD155" s="39">
        <f t="shared" si="10"/>
        <v>660</v>
      </c>
      <c r="AE155" s="3">
        <f t="shared" si="10"/>
        <v>860900</v>
      </c>
      <c r="AF155" s="55"/>
      <c r="AG155" s="56"/>
      <c r="AH155" s="55"/>
      <c r="AI155" s="56"/>
      <c r="AJ155" s="55"/>
      <c r="AK155" s="56"/>
      <c r="AL155" s="55"/>
      <c r="AM155" s="56"/>
      <c r="AN155" s="55"/>
      <c r="AO155" s="55"/>
    </row>
    <row r="156" spans="1:41" ht="12.75" customHeight="1">
      <c r="B156" s="119"/>
      <c r="C156" s="119"/>
      <c r="D156" s="119"/>
      <c r="E156" s="66"/>
      <c r="F156" s="40"/>
      <c r="G156" s="41"/>
      <c r="H156" s="39"/>
      <c r="I156" s="41"/>
      <c r="J156" s="39"/>
      <c r="K156" s="41"/>
      <c r="L156" s="39"/>
      <c r="M156" s="41"/>
      <c r="N156" s="39"/>
      <c r="O156" s="41"/>
      <c r="P156" s="39"/>
      <c r="Q156" s="41"/>
      <c r="R156" s="39"/>
      <c r="S156" s="41"/>
      <c r="T156" s="55"/>
      <c r="V156" s="39"/>
      <c r="X156" s="40"/>
      <c r="Z156" s="39"/>
      <c r="AB156" s="39"/>
      <c r="AD156" s="39"/>
      <c r="AE156" s="3"/>
      <c r="AF156" s="55"/>
      <c r="AG156" s="56"/>
      <c r="AH156" s="55"/>
      <c r="AI156" s="56"/>
      <c r="AJ156" s="55"/>
      <c r="AK156" s="56"/>
      <c r="AL156" s="55"/>
      <c r="AM156" s="56"/>
      <c r="AN156" s="7"/>
      <c r="AO156" s="7"/>
    </row>
    <row r="157" spans="1:41" ht="12.75" customHeight="1">
      <c r="A157" s="7"/>
      <c r="B157" s="119"/>
      <c r="C157" s="119"/>
      <c r="D157" s="119"/>
      <c r="E157" s="66"/>
      <c r="F157" s="40"/>
      <c r="G157" s="102"/>
      <c r="H157" s="55"/>
      <c r="I157" s="102"/>
      <c r="J157" s="55"/>
      <c r="K157" s="102"/>
      <c r="L157" s="55"/>
      <c r="M157" s="102"/>
      <c r="N157" s="55"/>
      <c r="O157" s="102"/>
      <c r="P157" s="55"/>
      <c r="Q157" s="102"/>
      <c r="R157" s="55"/>
      <c r="S157" s="102"/>
      <c r="T157" s="55"/>
      <c r="U157" s="83"/>
      <c r="V157" s="7"/>
      <c r="W157" s="83"/>
      <c r="X157" s="37"/>
      <c r="Y157" s="83"/>
      <c r="Z157" s="7"/>
      <c r="AA157" s="83"/>
      <c r="AB157" s="7"/>
      <c r="AC157" s="83"/>
      <c r="AD157" s="7"/>
      <c r="AE157" s="56"/>
      <c r="AF157" s="7"/>
      <c r="AG157" s="56"/>
      <c r="AH157" s="7"/>
      <c r="AI157" s="56"/>
      <c r="AJ157" s="7"/>
      <c r="AK157" s="56"/>
      <c r="AL157" s="7"/>
      <c r="AM157" s="56"/>
      <c r="AN157" s="7"/>
      <c r="AO157" s="7"/>
    </row>
    <row r="158" spans="1:41" ht="12.75" customHeight="1" thickBot="1">
      <c r="A158" s="103" t="s">
        <v>114</v>
      </c>
      <c r="B158" s="121">
        <f>SUM(B91+B155)</f>
        <v>43305</v>
      </c>
      <c r="C158" s="121"/>
      <c r="D158" s="121"/>
      <c r="E158" s="122">
        <f>SUM(E91+E155)</f>
        <v>92626082.020000011</v>
      </c>
      <c r="F158" s="104">
        <f>SUM(F91+F155)</f>
        <v>8660</v>
      </c>
      <c r="G158" s="104">
        <f>SUM(G91+G155)</f>
        <v>10439695.5</v>
      </c>
      <c r="H158" s="104">
        <f>SUM(H91+H155)</f>
        <v>9023</v>
      </c>
      <c r="I158" s="104">
        <f>SUM(I91+I155)</f>
        <v>10681385</v>
      </c>
      <c r="J158" s="104">
        <f>SUM(J91+J155)</f>
        <v>8030</v>
      </c>
      <c r="K158" s="104">
        <f>SUM(K91+K155)</f>
        <v>9818389.5</v>
      </c>
      <c r="L158" s="104">
        <f>SUM(L91+L155)</f>
        <v>8584</v>
      </c>
      <c r="M158" s="104">
        <f>SUM(M91+M155)</f>
        <v>10550650.5</v>
      </c>
      <c r="N158" s="104">
        <f>SUM(N91+N155)</f>
        <v>8456</v>
      </c>
      <c r="O158" s="104">
        <f>SUM(O91+O155)</f>
        <v>10688407</v>
      </c>
      <c r="P158" s="104">
        <f>SUM(P91+P155)</f>
        <v>8952</v>
      </c>
      <c r="Q158" s="104">
        <f>SUM(Q91+Q155)</f>
        <v>11559110</v>
      </c>
      <c r="R158" s="104">
        <f>SUM(R91+R155)</f>
        <v>9040</v>
      </c>
      <c r="S158" s="104">
        <f>SUM(S91+S155)</f>
        <v>11873377.5</v>
      </c>
      <c r="T158" s="104">
        <f>SUM(T91+T155)</f>
        <v>10283</v>
      </c>
      <c r="U158" s="106">
        <f>SUM(U91+U155)</f>
        <v>13235796</v>
      </c>
      <c r="V158" s="104">
        <f>SUM(V91+V155)</f>
        <v>10960</v>
      </c>
      <c r="W158" s="106">
        <f>SUM(W91+W155)</f>
        <v>14199689.02</v>
      </c>
      <c r="X158" s="107">
        <f>SUM(X91+X155)</f>
        <v>11522</v>
      </c>
      <c r="Y158" s="106">
        <f>SUM(Y91+Y155)</f>
        <v>14852450.5</v>
      </c>
      <c r="Z158" s="104">
        <f>SUM(Z91+Z155)</f>
        <v>11145</v>
      </c>
      <c r="AA158" s="106">
        <f>SUM(AA91+AA155)</f>
        <v>14498257</v>
      </c>
      <c r="AB158" s="104">
        <f>SUM(AB91+AB155)</f>
        <v>12776</v>
      </c>
      <c r="AC158" s="106">
        <f>SUM(AC91+AC155)</f>
        <v>16408668</v>
      </c>
      <c r="AD158" s="104">
        <f>SUM(AD91+AD155)</f>
        <v>13824</v>
      </c>
      <c r="AE158" s="105">
        <f>SUM(AE91+AE155)</f>
        <v>17206327</v>
      </c>
      <c r="AF158" s="108"/>
      <c r="AG158" s="95"/>
      <c r="AH158" s="108"/>
      <c r="AI158" s="95"/>
      <c r="AJ158" s="108"/>
      <c r="AK158" s="95"/>
      <c r="AL158" s="108"/>
      <c r="AM158" s="95"/>
      <c r="AN158" s="108"/>
      <c r="AO158" s="108"/>
    </row>
    <row r="159" spans="1:41" ht="12.75" customHeight="1" thickTop="1">
      <c r="A159" s="7" t="s">
        <v>124</v>
      </c>
      <c r="B159" s="123"/>
      <c r="C159" s="123"/>
      <c r="D159" s="123"/>
      <c r="E159" s="66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9"/>
      <c r="V159" s="108"/>
      <c r="W159" s="109"/>
      <c r="X159" s="108"/>
      <c r="Y159" s="109"/>
      <c r="Z159" s="108"/>
      <c r="AA159" s="109"/>
      <c r="AB159" s="108"/>
      <c r="AC159" s="109"/>
      <c r="AD159" s="108"/>
      <c r="AE159" s="95"/>
      <c r="AF159" s="108"/>
      <c r="AG159" s="95"/>
      <c r="AH159" s="108"/>
      <c r="AI159" s="95"/>
      <c r="AJ159" s="108"/>
      <c r="AK159" s="95"/>
      <c r="AL159" s="108"/>
      <c r="AM159" s="95"/>
      <c r="AN159" s="108"/>
      <c r="AO159" s="108"/>
    </row>
    <row r="160" spans="1:41" ht="12.75" customHeight="1">
      <c r="A160" s="1" t="s">
        <v>133</v>
      </c>
      <c r="AG160" s="3"/>
    </row>
    <row r="161" spans="1:33" ht="12.75" customHeight="1">
      <c r="A161" s="1" t="s">
        <v>134</v>
      </c>
      <c r="AG161" s="3"/>
    </row>
    <row r="162" spans="1:33" ht="12.75" customHeight="1">
      <c r="A162" s="1" t="s">
        <v>104</v>
      </c>
      <c r="AG162" s="3"/>
    </row>
    <row r="163" spans="1:33" ht="12.75" customHeight="1"/>
    <row r="164" spans="1:33" ht="12.75" customHeight="1"/>
    <row r="165" spans="1:33" ht="12.75" customHeight="1"/>
    <row r="166" spans="1:33" ht="12.75" customHeight="1"/>
    <row r="167" spans="1:33" ht="12.75" customHeight="1"/>
    <row r="168" spans="1:33" ht="12.75" customHeight="1"/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8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Access Recipients</vt:lpstr>
      <vt:lpstr>'Table 20 - Access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Timothy Wittmann</cp:lastModifiedBy>
  <cp:lastPrinted>2010-03-11T17:47:49Z</cp:lastPrinted>
  <dcterms:created xsi:type="dcterms:W3CDTF">2003-06-16T19:37:01Z</dcterms:created>
  <dcterms:modified xsi:type="dcterms:W3CDTF">2010-03-11T17:47:58Z</dcterms:modified>
</cp:coreProperties>
</file>