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90" windowWidth="12120" windowHeight="9090" activeTab="0"/>
  </bookViews>
  <sheets>
    <sheet name="Table 35 - On campus HCT and FT" sheetId="1" r:id="rId1"/>
  </sheets>
  <definedNames>
    <definedName name="_xlnm.Print_Area" localSheetId="0">'Table 35 - On campus HCT and FT'!$A$1:$I$97</definedName>
  </definedNames>
  <calcPr fullCalcOnLoad="1"/>
</workbook>
</file>

<file path=xl/sharedStrings.xml><?xml version="1.0" encoding="utf-8"?>
<sst xmlns="http://schemas.openxmlformats.org/spreadsheetml/2006/main" count="111" uniqueCount="82">
  <si>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</si>
  <si>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</si>
  <si>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</si>
  <si>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</si>
  <si>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</si>
  <si>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</si>
  <si>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</si>
  <si>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</si>
  <si>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</si>
  <si>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</si>
  <si>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</si>
  <si>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</si>
  <si>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</si>
  <si>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</si>
  <si>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</si>
  <si>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</si>
  <si>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</si>
  <si>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</si>
  <si>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</si>
  <si>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</si>
  <si>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</si>
  <si>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</si>
  <si>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</si>
  <si>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</si>
  <si>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</si>
  <si>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</si>
  <si>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</si>
  <si>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</si>
  <si>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</si>
  <si>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</si>
  <si>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</si>
  <si>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</si>
  <si>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</si>
  <si>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</si>
  <si>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</si>
  <si>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</si>
  <si>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</si>
  <si>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DHE02, Supplement to the IPEDS EF</t>
  </si>
  <si>
    <t>PRIVATE NOT-FOR-PROFIT (INDEPENDENT) 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</si>
  <si>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</si>
  <si>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</si>
  <si>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</si>
  <si>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</si>
  <si>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</si>
  <si>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</si>
  <si>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</si>
  <si>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</si>
  <si>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</si>
  <si>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</si>
  <si>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</si>
  <si>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</si>
  <si>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</si>
  <si>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</si>
  <si>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</si>
  <si>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</si>
  <si>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</si>
  <si>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</si>
  <si>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</si>
  <si>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</si>
  <si>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</si>
  <si>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</si>
  <si>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</si>
  <si>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</si>
  <si>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</si>
  <si>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</si>
  <si>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</si>
  <si>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</si>
  <si>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TABLE 35</t>
  </si>
  <si>
    <t>TABLE 36</t>
  </si>
  <si>
    <t>SOURCE:  DHE02, Supplement to the IPEDS EF (FTE); Enhanced Missouri Student Achievement Study (headcount)</t>
  </si>
  <si>
    <t>MISSOURI STATE</t>
  </si>
  <si>
    <t>ON-CAMPUS/IN-DISTRICT HEADCOUNT AND FULL-TIME EQUIVALENT (FTE) ENROLLMENT AT PUBLIC INSTITUTIONS,  BY STUDENT LEVEL, FALL 2006</t>
  </si>
  <si>
    <t>ON-CAMPUS/IN-DISTRICT HEADCOUNT AND FULL-TIME EQUIVALENT (FTE) ENROLLMENT AT PRIVATE NOT-FOR-PROFIT (INDEPENDENT) INSTITUTIONS, BY STUDENT LEVEL, FALL 2006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</si>
  <si>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</si>
  <si>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</si>
  <si>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</si>
  <si>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</si>
  <si>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</si>
  <si>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</si>
  <si>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MSU - WEST PLAINS</t>
  </si>
  <si>
    <t>CENTRAL METHODIST - CLAS</t>
  </si>
  <si>
    <t>CENTRAL METHODIST - GR / EXT.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</si>
</sst>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Alignment="1">
      <alignment/>
    </xf>
    <xf numFmtId="0" fontId="4" fillId="0" borderId="1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Alignment="1">
      <alignment/>
    </xf>
    <xf numFmtId="0" fontId="4" fillId="0" borderId="2" xfId="0" applyNumberFormat="1" applyFont="1" applyAlignment="1">
      <alignment/>
    </xf>
    <xf numFmtId="0" fontId="5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" xfId="0" applyNumberFormat="1" applyFont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showOutlineSymbols="0" zoomScale="87" zoomScaleNormal="87" workbookViewId="0" topLeftCell="A1">
      <selection activeCell="I16" sqref="I16"/>
    </sheetView>
  </sheetViews>
  <sheetFormatPr defaultColWidth="9.59765625" defaultRowHeight="10.5"/>
  <cols>
    <col min="1" max="1" width="45.19921875" style="3" customWidth="1"/>
    <col min="2" max="3" width="10.796875" style="3" customWidth="1"/>
    <col min="4" max="5" width="13" style="3" customWidth="1"/>
    <col min="6" max="9" width="10.796875" style="3" customWidth="1"/>
    <col min="10" max="10" width="6.796875" style="3" customWidth="1"/>
    <col min="11" max="16384" width="15.796875" style="3" customWidth="1"/>
  </cols>
  <sheetData>
    <row r="1" ht="12.75" customHeight="1">
      <c r="A1" s="2" t="s">
        <v>67</v>
      </c>
    </row>
    <row r="2" spans="1:9" ht="26.25" customHeight="1">
      <c r="A2" s="24" t="s">
        <v>71</v>
      </c>
      <c r="B2" s="25"/>
      <c r="C2" s="25"/>
      <c r="D2" s="25"/>
      <c r="E2" s="25"/>
      <c r="F2" s="25"/>
      <c r="G2" s="25"/>
      <c r="H2" s="25"/>
      <c r="I2" s="25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4"/>
      <c r="B4" s="5" t="s">
        <v>0</v>
      </c>
      <c r="C4" s="5"/>
      <c r="D4" s="5" t="s">
        <v>1</v>
      </c>
      <c r="E4" s="5"/>
      <c r="F4" s="5" t="s">
        <v>2</v>
      </c>
      <c r="G4" s="5"/>
      <c r="H4" s="5" t="s">
        <v>3</v>
      </c>
      <c r="I4" s="5"/>
    </row>
    <row r="5" spans="2:8" ht="12.75" customHeight="1">
      <c r="B5" s="6" t="s">
        <v>4</v>
      </c>
      <c r="D5" s="6" t="s">
        <v>4</v>
      </c>
      <c r="F5" s="6" t="s">
        <v>4</v>
      </c>
      <c r="H5" s="6" t="s">
        <v>4</v>
      </c>
    </row>
    <row r="6" spans="1:9" ht="12.75" customHeight="1">
      <c r="A6" s="2" t="s">
        <v>5</v>
      </c>
      <c r="B6" s="7" t="s">
        <v>6</v>
      </c>
      <c r="C6" s="7" t="s">
        <v>7</v>
      </c>
      <c r="D6" s="7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7" t="s">
        <v>7</v>
      </c>
    </row>
    <row r="7" spans="1:9" ht="12.75" customHeight="1">
      <c r="A7" s="8"/>
      <c r="B7" s="9"/>
      <c r="C7" s="9"/>
      <c r="D7" s="9"/>
      <c r="E7" s="9"/>
      <c r="F7" s="9"/>
      <c r="G7" s="9"/>
      <c r="H7" s="9"/>
      <c r="I7" s="9"/>
    </row>
    <row r="8" spans="1:8" ht="22.5">
      <c r="A8" s="10" t="s">
        <v>8</v>
      </c>
      <c r="B8" s="2"/>
      <c r="C8" s="2"/>
      <c r="D8" s="2"/>
      <c r="E8" s="2"/>
      <c r="F8" s="2"/>
      <c r="G8" s="2"/>
      <c r="H8" s="11"/>
    </row>
    <row r="9" spans="1:8" ht="12.75" customHeight="1">
      <c r="A9" s="2"/>
      <c r="B9" s="2"/>
      <c r="C9" s="2"/>
      <c r="D9" s="2"/>
      <c r="E9" s="2"/>
      <c r="F9" s="2"/>
      <c r="G9" s="2"/>
      <c r="H9" s="11"/>
    </row>
    <row r="10" spans="1:9" ht="12.75" customHeight="1">
      <c r="A10" s="2" t="s">
        <v>9</v>
      </c>
      <c r="B10" s="20">
        <v>1868</v>
      </c>
      <c r="C10" s="20">
        <v>1390</v>
      </c>
      <c r="D10" s="20">
        <v>0</v>
      </c>
      <c r="E10" s="20">
        <v>0</v>
      </c>
      <c r="F10" s="20">
        <v>0</v>
      </c>
      <c r="G10" s="20">
        <v>0</v>
      </c>
      <c r="H10" s="21">
        <f>SUM(B10,D10,F10)</f>
        <v>1868</v>
      </c>
      <c r="I10" s="21">
        <f>SUM(C10,E10,G10)</f>
        <v>1390</v>
      </c>
    </row>
    <row r="11" spans="1:9" ht="12.75" customHeight="1">
      <c r="A11" s="2" t="s">
        <v>10</v>
      </c>
      <c r="B11" s="20">
        <v>2367</v>
      </c>
      <c r="C11" s="20">
        <v>1994</v>
      </c>
      <c r="D11" s="20">
        <v>0</v>
      </c>
      <c r="E11" s="20">
        <v>0</v>
      </c>
      <c r="F11" s="20">
        <v>197</v>
      </c>
      <c r="G11" s="20">
        <v>110</v>
      </c>
      <c r="H11" s="21">
        <f aca="true" t="shared" si="0" ref="H11:H23">SUM(B11,D11,F11)</f>
        <v>2564</v>
      </c>
      <c r="I11" s="21">
        <f aca="true" t="shared" si="1" ref="I11:I23">SUM(C11,E11,G11)</f>
        <v>2104</v>
      </c>
    </row>
    <row r="12" spans="1:10" ht="12.75" customHeight="1">
      <c r="A12" s="2" t="s">
        <v>11</v>
      </c>
      <c r="B12" s="20">
        <v>5477</v>
      </c>
      <c r="C12" s="20">
        <v>4340</v>
      </c>
      <c r="D12" s="20">
        <v>0</v>
      </c>
      <c r="E12" s="20">
        <v>0</v>
      </c>
      <c r="F12" s="20">
        <v>9</v>
      </c>
      <c r="G12" s="20">
        <v>6</v>
      </c>
      <c r="H12" s="21">
        <f t="shared" si="0"/>
        <v>5486</v>
      </c>
      <c r="I12" s="21">
        <f t="shared" si="1"/>
        <v>4346</v>
      </c>
      <c r="J12" s="12"/>
    </row>
    <row r="13" spans="1:10" ht="12.75" customHeight="1">
      <c r="A13" s="2" t="s">
        <v>70</v>
      </c>
      <c r="B13" s="20">
        <v>14429</v>
      </c>
      <c r="C13" s="20">
        <v>12943</v>
      </c>
      <c r="D13" s="20">
        <v>0</v>
      </c>
      <c r="E13" s="20">
        <v>0</v>
      </c>
      <c r="F13" s="20">
        <v>2210</v>
      </c>
      <c r="G13" s="20">
        <v>1424</v>
      </c>
      <c r="H13" s="21">
        <f t="shared" si="0"/>
        <v>16639</v>
      </c>
      <c r="I13" s="21">
        <f t="shared" si="1"/>
        <v>14367</v>
      </c>
      <c r="J13" s="12"/>
    </row>
    <row r="14" spans="1:11" ht="12.75" customHeight="1">
      <c r="A14" s="2" t="s">
        <v>12</v>
      </c>
      <c r="B14" s="20">
        <v>4714</v>
      </c>
      <c r="C14" s="20">
        <v>3804</v>
      </c>
      <c r="D14" s="20">
        <v>0</v>
      </c>
      <c r="E14" s="20">
        <v>0</v>
      </c>
      <c r="F14" s="20">
        <v>0</v>
      </c>
      <c r="G14" s="20">
        <v>0</v>
      </c>
      <c r="H14" s="21">
        <f t="shared" si="0"/>
        <v>4714</v>
      </c>
      <c r="I14" s="21">
        <f t="shared" si="1"/>
        <v>3804</v>
      </c>
      <c r="J14" s="12"/>
      <c r="K14" s="2"/>
    </row>
    <row r="15" spans="1:10" ht="12.75" customHeight="1">
      <c r="A15" s="2" t="s">
        <v>13</v>
      </c>
      <c r="B15" s="20">
        <v>5013</v>
      </c>
      <c r="C15" s="20">
        <v>4541</v>
      </c>
      <c r="D15" s="20">
        <v>0</v>
      </c>
      <c r="E15" s="20">
        <v>0</v>
      </c>
      <c r="F15" s="20">
        <v>752</v>
      </c>
      <c r="G15" s="20">
        <v>393</v>
      </c>
      <c r="H15" s="21">
        <f t="shared" si="0"/>
        <v>5765</v>
      </c>
      <c r="I15" s="21">
        <f t="shared" si="1"/>
        <v>4934</v>
      </c>
      <c r="J15" s="12"/>
    </row>
    <row r="16" spans="1:10" ht="12.75" customHeight="1">
      <c r="A16" s="2" t="s">
        <v>14</v>
      </c>
      <c r="B16" s="20">
        <v>6801</v>
      </c>
      <c r="C16" s="20">
        <v>6084</v>
      </c>
      <c r="D16" s="20">
        <v>0</v>
      </c>
      <c r="E16" s="20">
        <v>0</v>
      </c>
      <c r="F16" s="20">
        <v>558</v>
      </c>
      <c r="G16" s="20">
        <v>332</v>
      </c>
      <c r="H16" s="21">
        <f t="shared" si="0"/>
        <v>7359</v>
      </c>
      <c r="I16" s="21">
        <f t="shared" si="1"/>
        <v>6416</v>
      </c>
      <c r="J16" s="12"/>
    </row>
    <row r="17" spans="1:10" ht="12.75" customHeight="1">
      <c r="A17" s="2" t="s">
        <v>15</v>
      </c>
      <c r="B17" s="20">
        <v>5499</v>
      </c>
      <c r="C17" s="20">
        <v>5376</v>
      </c>
      <c r="D17" s="20">
        <v>0</v>
      </c>
      <c r="E17" s="20">
        <v>0</v>
      </c>
      <c r="F17" s="20">
        <v>233</v>
      </c>
      <c r="G17" s="20">
        <v>189</v>
      </c>
      <c r="H17" s="21">
        <f t="shared" si="0"/>
        <v>5732</v>
      </c>
      <c r="I17" s="21">
        <f t="shared" si="1"/>
        <v>5565</v>
      </c>
      <c r="J17" s="12"/>
    </row>
    <row r="18" spans="1:9" ht="12.75" customHeight="1">
      <c r="A18" s="2" t="s">
        <v>73</v>
      </c>
      <c r="B18" s="20">
        <v>7968</v>
      </c>
      <c r="C18" s="20">
        <v>7229</v>
      </c>
      <c r="D18" s="20">
        <v>0</v>
      </c>
      <c r="E18" s="20">
        <v>0</v>
      </c>
      <c r="F18" s="20">
        <v>782</v>
      </c>
      <c r="G18" s="20">
        <v>451</v>
      </c>
      <c r="H18" s="21">
        <f t="shared" si="0"/>
        <v>8750</v>
      </c>
      <c r="I18" s="21">
        <f t="shared" si="1"/>
        <v>7680</v>
      </c>
    </row>
    <row r="19" spans="1:10" ht="12.75" customHeight="1">
      <c r="A19" s="2" t="s">
        <v>16</v>
      </c>
      <c r="B19" s="20">
        <v>21298</v>
      </c>
      <c r="C19" s="20">
        <v>19711</v>
      </c>
      <c r="D19" s="20">
        <v>1102</v>
      </c>
      <c r="E19" s="20">
        <v>1096.4</v>
      </c>
      <c r="F19" s="20">
        <v>4364</v>
      </c>
      <c r="G19" s="20">
        <v>2815</v>
      </c>
      <c r="H19" s="21">
        <f t="shared" si="0"/>
        <v>26764</v>
      </c>
      <c r="I19" s="21">
        <f t="shared" si="1"/>
        <v>23622.4</v>
      </c>
      <c r="J19" s="12"/>
    </row>
    <row r="20" spans="1:10" ht="12.75" customHeight="1">
      <c r="A20" s="2" t="s">
        <v>17</v>
      </c>
      <c r="B20" s="20">
        <v>7344</v>
      </c>
      <c r="C20" s="20">
        <v>6031</v>
      </c>
      <c r="D20" s="20">
        <v>1509</v>
      </c>
      <c r="E20" s="20">
        <v>1495.01</v>
      </c>
      <c r="F20" s="20">
        <v>3234</v>
      </c>
      <c r="G20" s="20">
        <v>1760</v>
      </c>
      <c r="H20" s="21">
        <f t="shared" si="0"/>
        <v>12087</v>
      </c>
      <c r="I20" s="21">
        <f t="shared" si="1"/>
        <v>9286.01</v>
      </c>
      <c r="J20" s="12"/>
    </row>
    <row r="21" spans="1:10" ht="12.75" customHeight="1">
      <c r="A21" s="2" t="s">
        <v>18</v>
      </c>
      <c r="B21" s="20">
        <v>4499</v>
      </c>
      <c r="C21" s="20">
        <v>4195</v>
      </c>
      <c r="D21" s="20">
        <v>0</v>
      </c>
      <c r="E21" s="20">
        <v>0</v>
      </c>
      <c r="F21" s="20">
        <v>888</v>
      </c>
      <c r="G21" s="20">
        <v>614</v>
      </c>
      <c r="H21" s="21">
        <f t="shared" si="0"/>
        <v>5387</v>
      </c>
      <c r="I21" s="21">
        <f t="shared" si="1"/>
        <v>4809</v>
      </c>
      <c r="J21" s="12"/>
    </row>
    <row r="22" spans="1:10" ht="12.75" customHeight="1">
      <c r="A22" s="2" t="s">
        <v>19</v>
      </c>
      <c r="B22" s="20">
        <v>9069</v>
      </c>
      <c r="C22" s="20">
        <v>6633</v>
      </c>
      <c r="D22" s="20">
        <v>173</v>
      </c>
      <c r="E22" s="20">
        <v>173</v>
      </c>
      <c r="F22" s="20">
        <v>2767</v>
      </c>
      <c r="G22" s="20">
        <v>1377</v>
      </c>
      <c r="H22" s="21">
        <f t="shared" si="0"/>
        <v>12009</v>
      </c>
      <c r="I22" s="21">
        <f t="shared" si="1"/>
        <v>8183</v>
      </c>
      <c r="J22" s="12"/>
    </row>
    <row r="23" spans="1:10" ht="12.75" customHeight="1">
      <c r="A23" s="2" t="s">
        <v>20</v>
      </c>
      <c r="B23" s="21">
        <f aca="true" t="shared" si="2" ref="B23:G23">SUM(B10:B22)</f>
        <v>96346</v>
      </c>
      <c r="C23" s="21">
        <f t="shared" si="2"/>
        <v>84271</v>
      </c>
      <c r="D23" s="21">
        <f t="shared" si="2"/>
        <v>2784</v>
      </c>
      <c r="E23" s="21">
        <f t="shared" si="2"/>
        <v>2764.41</v>
      </c>
      <c r="F23" s="21">
        <f t="shared" si="2"/>
        <v>15994</v>
      </c>
      <c r="G23" s="21">
        <f t="shared" si="2"/>
        <v>9471</v>
      </c>
      <c r="H23" s="21">
        <f t="shared" si="0"/>
        <v>115124</v>
      </c>
      <c r="I23" s="21">
        <f t="shared" si="1"/>
        <v>96506.41</v>
      </c>
      <c r="J23" s="12"/>
    </row>
    <row r="24" spans="1:10" ht="12.75" customHeight="1">
      <c r="A24" s="2"/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28.5" customHeight="1">
      <c r="A25" s="10" t="s">
        <v>21</v>
      </c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2.75" customHeight="1">
      <c r="A26" s="2"/>
      <c r="B26" s="11"/>
      <c r="C26" s="11"/>
      <c r="D26" s="11"/>
      <c r="E26" s="11"/>
      <c r="F26" s="11"/>
      <c r="G26" s="11"/>
      <c r="H26" s="11"/>
      <c r="I26" s="11"/>
      <c r="J26" s="12"/>
    </row>
    <row r="27" spans="1:9" ht="12.75" customHeight="1">
      <c r="A27" s="2" t="s">
        <v>22</v>
      </c>
      <c r="B27" s="20">
        <v>2602</v>
      </c>
      <c r="C27" s="20">
        <v>1650</v>
      </c>
      <c r="D27" s="20">
        <v>0</v>
      </c>
      <c r="E27" s="20">
        <v>0</v>
      </c>
      <c r="F27" s="20">
        <v>0</v>
      </c>
      <c r="G27" s="20">
        <v>0</v>
      </c>
      <c r="H27" s="21">
        <f aca="true" t="shared" si="3" ref="H27:H46">SUM(B27,D27,F27)</f>
        <v>2602</v>
      </c>
      <c r="I27" s="21">
        <f aca="true" t="shared" si="4" ref="I27:I46">SUM(C27,E27,G27)</f>
        <v>1650</v>
      </c>
    </row>
    <row r="28" spans="1:10" ht="12.75" customHeight="1">
      <c r="A28" s="2" t="s">
        <v>23</v>
      </c>
      <c r="B28" s="20">
        <v>2891</v>
      </c>
      <c r="C28" s="20">
        <v>1809</v>
      </c>
      <c r="D28" s="20">
        <v>0</v>
      </c>
      <c r="E28" s="20">
        <v>0</v>
      </c>
      <c r="F28" s="20">
        <v>0</v>
      </c>
      <c r="G28" s="20">
        <v>0</v>
      </c>
      <c r="H28" s="21">
        <f t="shared" si="3"/>
        <v>2891</v>
      </c>
      <c r="I28" s="21">
        <f t="shared" si="4"/>
        <v>1809</v>
      </c>
      <c r="J28" s="12"/>
    </row>
    <row r="29" spans="1:9" ht="12.75" customHeight="1">
      <c r="A29" s="2" t="s">
        <v>24</v>
      </c>
      <c r="B29" s="20">
        <v>4490</v>
      </c>
      <c r="C29" s="20">
        <v>3012</v>
      </c>
      <c r="D29" s="20">
        <v>0</v>
      </c>
      <c r="E29" s="20">
        <v>0</v>
      </c>
      <c r="F29" s="20">
        <v>0</v>
      </c>
      <c r="G29" s="20">
        <v>0</v>
      </c>
      <c r="H29" s="21">
        <f t="shared" si="3"/>
        <v>4490</v>
      </c>
      <c r="I29" s="21">
        <f t="shared" si="4"/>
        <v>3012</v>
      </c>
    </row>
    <row r="30" spans="1:15" ht="12.75" customHeight="1">
      <c r="A30" s="2" t="s">
        <v>25</v>
      </c>
      <c r="B30" s="20">
        <v>877</v>
      </c>
      <c r="C30" s="20">
        <v>888</v>
      </c>
      <c r="D30" s="20">
        <v>0</v>
      </c>
      <c r="E30" s="20">
        <v>0</v>
      </c>
      <c r="F30" s="20">
        <v>0</v>
      </c>
      <c r="G30" s="20">
        <v>0</v>
      </c>
      <c r="H30" s="21">
        <f t="shared" si="3"/>
        <v>877</v>
      </c>
      <c r="I30" s="21">
        <f t="shared" si="4"/>
        <v>888</v>
      </c>
      <c r="J30" s="2"/>
      <c r="K30" s="2"/>
      <c r="M30" s="2"/>
      <c r="N30" s="2"/>
      <c r="O30" s="12"/>
    </row>
    <row r="31" spans="1:15" ht="12.75" customHeight="1">
      <c r="A31" s="2" t="s">
        <v>74</v>
      </c>
      <c r="B31" s="20">
        <v>2646</v>
      </c>
      <c r="C31" s="20">
        <v>1616</v>
      </c>
      <c r="D31" s="20">
        <v>0</v>
      </c>
      <c r="E31" s="20">
        <v>0</v>
      </c>
      <c r="F31" s="20">
        <v>0</v>
      </c>
      <c r="G31" s="20">
        <v>0</v>
      </c>
      <c r="H31" s="21">
        <f t="shared" si="3"/>
        <v>2646</v>
      </c>
      <c r="I31" s="21">
        <f t="shared" si="4"/>
        <v>1616</v>
      </c>
      <c r="J31" s="2"/>
      <c r="K31" s="2"/>
      <c r="M31" s="2"/>
      <c r="N31" s="2"/>
      <c r="O31" s="12"/>
    </row>
    <row r="32" spans="1:15" ht="12.75" customHeight="1">
      <c r="A32" s="2" t="s">
        <v>75</v>
      </c>
      <c r="B32" s="20">
        <v>607</v>
      </c>
      <c r="C32" s="20">
        <v>315</v>
      </c>
      <c r="D32" s="20">
        <v>0</v>
      </c>
      <c r="E32" s="20">
        <v>0</v>
      </c>
      <c r="F32" s="20">
        <v>0</v>
      </c>
      <c r="G32" s="20">
        <v>0</v>
      </c>
      <c r="H32" s="21">
        <f t="shared" si="3"/>
        <v>607</v>
      </c>
      <c r="I32" s="21">
        <f t="shared" si="4"/>
        <v>315</v>
      </c>
      <c r="J32" s="2"/>
      <c r="K32" s="2"/>
      <c r="M32" s="2"/>
      <c r="N32" s="2"/>
      <c r="O32" s="12"/>
    </row>
    <row r="33" spans="1:15" ht="12.75" customHeight="1">
      <c r="A33" s="2" t="s">
        <v>76</v>
      </c>
      <c r="B33" s="20">
        <v>5143</v>
      </c>
      <c r="C33" s="20">
        <v>3250</v>
      </c>
      <c r="D33" s="20">
        <v>0</v>
      </c>
      <c r="E33" s="20">
        <v>0</v>
      </c>
      <c r="F33" s="20">
        <v>0</v>
      </c>
      <c r="G33" s="20">
        <v>0</v>
      </c>
      <c r="H33" s="21">
        <f t="shared" si="3"/>
        <v>5143</v>
      </c>
      <c r="I33" s="21">
        <f t="shared" si="4"/>
        <v>3250</v>
      </c>
      <c r="J33" s="2"/>
      <c r="K33" s="2"/>
      <c r="M33" s="2"/>
      <c r="N33" s="2"/>
      <c r="O33" s="12"/>
    </row>
    <row r="34" spans="1:15" ht="12.75" customHeight="1">
      <c r="A34" s="2" t="s">
        <v>77</v>
      </c>
      <c r="B34" s="20">
        <v>4084</v>
      </c>
      <c r="C34" s="20">
        <v>2508</v>
      </c>
      <c r="D34" s="20">
        <v>0</v>
      </c>
      <c r="E34" s="20">
        <v>0</v>
      </c>
      <c r="F34" s="20">
        <v>0</v>
      </c>
      <c r="G34" s="20">
        <v>0</v>
      </c>
      <c r="H34" s="21">
        <f t="shared" si="3"/>
        <v>4084</v>
      </c>
      <c r="I34" s="21">
        <f t="shared" si="4"/>
        <v>2508</v>
      </c>
      <c r="J34" s="2"/>
      <c r="K34" s="2"/>
      <c r="M34" s="2"/>
      <c r="N34" s="2"/>
      <c r="O34" s="12"/>
    </row>
    <row r="35" spans="1:15" ht="12.75" customHeight="1">
      <c r="A35" s="2" t="s">
        <v>78</v>
      </c>
      <c r="B35" s="20">
        <v>4665</v>
      </c>
      <c r="C35" s="20">
        <v>2656</v>
      </c>
      <c r="D35" s="20">
        <v>0</v>
      </c>
      <c r="E35" s="20">
        <v>0</v>
      </c>
      <c r="F35" s="20">
        <v>0</v>
      </c>
      <c r="G35" s="20">
        <v>0</v>
      </c>
      <c r="H35" s="21">
        <f t="shared" si="3"/>
        <v>4665</v>
      </c>
      <c r="I35" s="21">
        <f t="shared" si="4"/>
        <v>2656</v>
      </c>
      <c r="J35" s="2"/>
      <c r="K35" s="2"/>
      <c r="M35" s="2"/>
      <c r="N35" s="2"/>
      <c r="O35" s="12"/>
    </row>
    <row r="36" spans="1:15" ht="12.75" customHeight="1">
      <c r="A36" s="2" t="s">
        <v>26</v>
      </c>
      <c r="B36" s="20">
        <v>2429</v>
      </c>
      <c r="C36" s="20">
        <v>1770</v>
      </c>
      <c r="D36" s="20">
        <v>0</v>
      </c>
      <c r="E36" s="20">
        <v>0</v>
      </c>
      <c r="F36" s="20">
        <v>0</v>
      </c>
      <c r="G36" s="20">
        <v>0</v>
      </c>
      <c r="H36" s="21">
        <f t="shared" si="3"/>
        <v>2429</v>
      </c>
      <c r="I36" s="21">
        <f t="shared" si="4"/>
        <v>1770</v>
      </c>
      <c r="J36" s="2"/>
      <c r="K36" s="2"/>
      <c r="L36" s="2"/>
      <c r="M36" s="2"/>
      <c r="N36" s="2"/>
      <c r="O36" s="12"/>
    </row>
    <row r="37" spans="1:15" ht="12.75" customHeight="1">
      <c r="A37" s="2" t="s">
        <v>27</v>
      </c>
      <c r="B37" s="20">
        <v>1356</v>
      </c>
      <c r="C37" s="20">
        <v>1004</v>
      </c>
      <c r="D37" s="20">
        <v>0</v>
      </c>
      <c r="E37" s="20">
        <v>0</v>
      </c>
      <c r="F37" s="20">
        <v>0</v>
      </c>
      <c r="G37" s="20">
        <v>0</v>
      </c>
      <c r="H37" s="21">
        <f t="shared" si="3"/>
        <v>1356</v>
      </c>
      <c r="I37" s="21">
        <f t="shared" si="4"/>
        <v>1004</v>
      </c>
      <c r="J37" s="2"/>
      <c r="K37" s="2"/>
      <c r="L37" s="2"/>
      <c r="M37" s="2"/>
      <c r="N37" s="2"/>
      <c r="O37" s="12"/>
    </row>
    <row r="38" spans="1:15" ht="12.75" customHeight="1">
      <c r="A38" s="2" t="s">
        <v>79</v>
      </c>
      <c r="B38" s="20">
        <v>1590</v>
      </c>
      <c r="C38" s="20">
        <v>968</v>
      </c>
      <c r="D38" s="20">
        <v>0</v>
      </c>
      <c r="E38" s="20">
        <v>0</v>
      </c>
      <c r="F38" s="20">
        <v>0</v>
      </c>
      <c r="G38" s="20">
        <v>0</v>
      </c>
      <c r="H38" s="21">
        <f t="shared" si="3"/>
        <v>1590</v>
      </c>
      <c r="I38" s="21">
        <f t="shared" si="4"/>
        <v>968</v>
      </c>
      <c r="J38" s="12"/>
      <c r="K38" s="2"/>
      <c r="L38" s="2"/>
      <c r="M38" s="2"/>
      <c r="N38" s="2"/>
      <c r="O38" s="12"/>
    </row>
    <row r="39" spans="1:15" ht="12.75" customHeight="1">
      <c r="A39" s="2" t="s">
        <v>28</v>
      </c>
      <c r="B39" s="20">
        <v>996</v>
      </c>
      <c r="C39" s="20">
        <v>777</v>
      </c>
      <c r="D39" s="20">
        <v>0</v>
      </c>
      <c r="E39" s="20">
        <v>0</v>
      </c>
      <c r="F39" s="20">
        <v>0</v>
      </c>
      <c r="G39" s="20">
        <v>0</v>
      </c>
      <c r="H39" s="21">
        <f t="shared" si="3"/>
        <v>996</v>
      </c>
      <c r="I39" s="21">
        <f t="shared" si="4"/>
        <v>777</v>
      </c>
      <c r="J39" s="2"/>
      <c r="K39" s="2"/>
      <c r="L39" s="2"/>
      <c r="M39" s="2"/>
      <c r="N39" s="2"/>
      <c r="O39" s="12"/>
    </row>
    <row r="40" spans="1:15" ht="12.75" customHeight="1">
      <c r="A40" s="2" t="s">
        <v>29</v>
      </c>
      <c r="B40" s="20">
        <v>8819</v>
      </c>
      <c r="C40" s="20">
        <v>5881</v>
      </c>
      <c r="D40" s="20">
        <v>0</v>
      </c>
      <c r="E40" s="20">
        <v>0</v>
      </c>
      <c r="F40" s="20">
        <v>0</v>
      </c>
      <c r="G40" s="20">
        <v>0</v>
      </c>
      <c r="H40" s="21">
        <f t="shared" si="3"/>
        <v>8819</v>
      </c>
      <c r="I40" s="21">
        <f t="shared" si="4"/>
        <v>5881</v>
      </c>
      <c r="J40" s="2"/>
      <c r="K40" s="2"/>
      <c r="L40" s="2"/>
      <c r="M40" s="2"/>
      <c r="N40" s="2"/>
      <c r="O40" s="12"/>
    </row>
    <row r="41" spans="1:15" ht="12.75" customHeight="1">
      <c r="A41" s="2" t="s">
        <v>31</v>
      </c>
      <c r="B41" s="20">
        <v>6844</v>
      </c>
      <c r="C41" s="20">
        <v>4375</v>
      </c>
      <c r="D41" s="20">
        <v>0</v>
      </c>
      <c r="E41" s="20">
        <v>0</v>
      </c>
      <c r="F41" s="20">
        <v>0</v>
      </c>
      <c r="G41" s="20">
        <v>0</v>
      </c>
      <c r="H41" s="21">
        <f t="shared" si="3"/>
        <v>6844</v>
      </c>
      <c r="I41" s="21">
        <f t="shared" si="4"/>
        <v>4375</v>
      </c>
      <c r="J41" s="2"/>
      <c r="K41" s="2"/>
      <c r="L41" s="2"/>
      <c r="M41" s="2"/>
      <c r="N41" s="2"/>
      <c r="O41" s="12"/>
    </row>
    <row r="42" spans="1:15" ht="12.75" customHeight="1">
      <c r="A42" s="2" t="s">
        <v>32</v>
      </c>
      <c r="B42" s="20">
        <v>6232</v>
      </c>
      <c r="C42" s="20">
        <v>3635</v>
      </c>
      <c r="D42" s="20">
        <v>0</v>
      </c>
      <c r="E42" s="20">
        <v>0</v>
      </c>
      <c r="F42" s="20">
        <v>0</v>
      </c>
      <c r="G42" s="20">
        <v>0</v>
      </c>
      <c r="H42" s="21">
        <f t="shared" si="3"/>
        <v>6232</v>
      </c>
      <c r="I42" s="21">
        <f t="shared" si="4"/>
        <v>3635</v>
      </c>
      <c r="J42" s="2"/>
      <c r="K42" s="2"/>
      <c r="L42" s="2"/>
      <c r="M42" s="2"/>
      <c r="N42" s="2"/>
      <c r="O42" s="12"/>
    </row>
    <row r="43" spans="1:9" ht="12.75" customHeight="1">
      <c r="A43" s="2" t="s">
        <v>33</v>
      </c>
      <c r="B43" s="20">
        <v>7440</v>
      </c>
      <c r="C43" s="20">
        <v>4329</v>
      </c>
      <c r="D43" s="20">
        <v>0</v>
      </c>
      <c r="E43" s="20">
        <v>0</v>
      </c>
      <c r="F43" s="20">
        <v>0</v>
      </c>
      <c r="G43" s="20">
        <v>0</v>
      </c>
      <c r="H43" s="21">
        <f t="shared" si="3"/>
        <v>7440</v>
      </c>
      <c r="I43" s="21">
        <f t="shared" si="4"/>
        <v>4329</v>
      </c>
    </row>
    <row r="44" spans="1:9" ht="12.75" customHeight="1">
      <c r="A44" s="2" t="s">
        <v>34</v>
      </c>
      <c r="B44" s="20">
        <v>10893</v>
      </c>
      <c r="C44" s="20">
        <v>6736</v>
      </c>
      <c r="D44" s="20">
        <v>0</v>
      </c>
      <c r="E44" s="20">
        <v>0</v>
      </c>
      <c r="F44" s="20">
        <v>0</v>
      </c>
      <c r="G44" s="20">
        <v>0</v>
      </c>
      <c r="H44" s="21">
        <f t="shared" si="3"/>
        <v>10893</v>
      </c>
      <c r="I44" s="21">
        <f t="shared" si="4"/>
        <v>6736</v>
      </c>
    </row>
    <row r="45" spans="1:9" ht="12.75" customHeight="1">
      <c r="A45" s="2" t="s">
        <v>30</v>
      </c>
      <c r="B45" s="20">
        <v>2423</v>
      </c>
      <c r="C45" s="20">
        <v>1749</v>
      </c>
      <c r="D45" s="20">
        <v>0</v>
      </c>
      <c r="E45" s="20">
        <v>0</v>
      </c>
      <c r="F45" s="20">
        <v>0</v>
      </c>
      <c r="G45" s="20">
        <v>0</v>
      </c>
      <c r="H45" s="21">
        <f t="shared" si="3"/>
        <v>2423</v>
      </c>
      <c r="I45" s="21">
        <f t="shared" si="4"/>
        <v>1749</v>
      </c>
    </row>
    <row r="46" spans="1:10" ht="12.75" customHeight="1">
      <c r="A46" s="2" t="s">
        <v>35</v>
      </c>
      <c r="B46" s="20">
        <v>2349</v>
      </c>
      <c r="C46" s="20">
        <v>1702</v>
      </c>
      <c r="D46" s="20">
        <v>0</v>
      </c>
      <c r="E46" s="20">
        <v>0</v>
      </c>
      <c r="F46" s="20">
        <v>0</v>
      </c>
      <c r="G46" s="20">
        <v>0</v>
      </c>
      <c r="H46" s="21">
        <f t="shared" si="3"/>
        <v>2349</v>
      </c>
      <c r="I46" s="21">
        <f t="shared" si="4"/>
        <v>1702</v>
      </c>
      <c r="J46" s="12"/>
    </row>
    <row r="47" spans="1:10" ht="12.75" customHeight="1">
      <c r="A47" s="2" t="s">
        <v>20</v>
      </c>
      <c r="B47" s="11">
        <f aca="true" t="shared" si="5" ref="B47:I47">SUM(B27:B46)</f>
        <v>79376</v>
      </c>
      <c r="C47" s="11">
        <f t="shared" si="5"/>
        <v>50630</v>
      </c>
      <c r="D47" s="11">
        <f t="shared" si="5"/>
        <v>0</v>
      </c>
      <c r="E47" s="11">
        <f t="shared" si="5"/>
        <v>0</v>
      </c>
      <c r="F47" s="11">
        <f t="shared" si="5"/>
        <v>0</v>
      </c>
      <c r="G47" s="11">
        <f t="shared" si="5"/>
        <v>0</v>
      </c>
      <c r="H47" s="11">
        <f t="shared" si="5"/>
        <v>79376</v>
      </c>
      <c r="I47" s="11">
        <f t="shared" si="5"/>
        <v>50630</v>
      </c>
      <c r="J47" s="12"/>
    </row>
    <row r="48" spans="1:10" ht="12.75" customHeight="1">
      <c r="A48" s="2"/>
      <c r="B48" s="11"/>
      <c r="C48" s="11"/>
      <c r="D48" s="11"/>
      <c r="E48" s="11"/>
      <c r="F48" s="11"/>
      <c r="G48" s="11"/>
      <c r="H48" s="11"/>
      <c r="I48" s="11"/>
      <c r="J48" s="12"/>
    </row>
    <row r="49" spans="1:10" ht="12.75" customHeight="1" thickBot="1">
      <c r="A49" s="18" t="s">
        <v>36</v>
      </c>
      <c r="B49" s="19">
        <f aca="true" t="shared" si="6" ref="B49:I49">SUM(B23+B47)</f>
        <v>175722</v>
      </c>
      <c r="C49" s="19">
        <f t="shared" si="6"/>
        <v>134901</v>
      </c>
      <c r="D49" s="19">
        <f t="shared" si="6"/>
        <v>2784</v>
      </c>
      <c r="E49" s="19">
        <f t="shared" si="6"/>
        <v>2764.41</v>
      </c>
      <c r="F49" s="19">
        <f t="shared" si="6"/>
        <v>15994</v>
      </c>
      <c r="G49" s="19">
        <f t="shared" si="6"/>
        <v>9471</v>
      </c>
      <c r="H49" s="19">
        <f t="shared" si="6"/>
        <v>194500</v>
      </c>
      <c r="I49" s="19">
        <f t="shared" si="6"/>
        <v>147136.41</v>
      </c>
      <c r="J49" s="12"/>
    </row>
    <row r="50" spans="1:10" ht="12.75" customHeight="1" thickTop="1">
      <c r="A50" s="2" t="s">
        <v>69</v>
      </c>
      <c r="B50" s="11"/>
      <c r="C50" s="11"/>
      <c r="D50" s="11"/>
      <c r="E50" s="11"/>
      <c r="F50" s="11"/>
      <c r="G50" s="11"/>
      <c r="H50" s="11"/>
      <c r="I50" s="11"/>
      <c r="J50" s="12"/>
    </row>
    <row r="51" spans="1:10" ht="12.75" customHeight="1">
      <c r="A51" s="2"/>
      <c r="B51" s="11"/>
      <c r="C51" s="11"/>
      <c r="D51" s="11"/>
      <c r="E51" s="11"/>
      <c r="F51" s="11"/>
      <c r="G51" s="11"/>
      <c r="H51" s="11"/>
      <c r="I51" s="11"/>
      <c r="J51" s="12"/>
    </row>
    <row r="52" spans="1:9" ht="12.75" customHeight="1">
      <c r="A52" s="2" t="s">
        <v>68</v>
      </c>
      <c r="B52" s="2"/>
      <c r="C52" s="2"/>
      <c r="D52" s="2"/>
      <c r="E52" s="2"/>
      <c r="F52" s="2"/>
      <c r="G52" s="2"/>
      <c r="H52" s="2"/>
      <c r="I52" s="11"/>
    </row>
    <row r="53" spans="1:9" ht="21.75" customHeight="1">
      <c r="A53" s="26" t="s">
        <v>72</v>
      </c>
      <c r="B53" s="27"/>
      <c r="C53" s="27"/>
      <c r="D53" s="27"/>
      <c r="E53" s="27"/>
      <c r="F53" s="27"/>
      <c r="G53" s="27"/>
      <c r="H53" s="27"/>
      <c r="I53" s="27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11"/>
    </row>
    <row r="55" spans="1:9" ht="12.75" customHeight="1">
      <c r="A55" s="4"/>
      <c r="B55" s="5" t="s">
        <v>0</v>
      </c>
      <c r="C55" s="5"/>
      <c r="D55" s="5" t="s">
        <v>1</v>
      </c>
      <c r="E55" s="5"/>
      <c r="F55" s="5" t="s">
        <v>2</v>
      </c>
      <c r="G55" s="5"/>
      <c r="H55" s="5" t="s">
        <v>3</v>
      </c>
      <c r="I55" s="1"/>
    </row>
    <row r="56" spans="1:9" ht="12.75" customHeight="1">
      <c r="A56" s="2"/>
      <c r="B56" s="7" t="s">
        <v>4</v>
      </c>
      <c r="C56" s="2"/>
      <c r="D56" s="7" t="s">
        <v>4</v>
      </c>
      <c r="E56" s="2"/>
      <c r="F56" s="7" t="s">
        <v>4</v>
      </c>
      <c r="G56" s="2"/>
      <c r="H56" s="7" t="s">
        <v>4</v>
      </c>
      <c r="I56" s="11"/>
    </row>
    <row r="57" spans="1:10" ht="12.75" customHeight="1">
      <c r="A57" s="2" t="s">
        <v>5</v>
      </c>
      <c r="B57" s="7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13" t="s">
        <v>7</v>
      </c>
      <c r="J57" s="12"/>
    </row>
    <row r="58" spans="1:9" ht="12.75" customHeight="1">
      <c r="A58" s="8"/>
      <c r="B58" s="8"/>
      <c r="C58" s="8"/>
      <c r="D58" s="8"/>
      <c r="E58" s="8"/>
      <c r="F58" s="8"/>
      <c r="G58" s="8"/>
      <c r="H58" s="8"/>
      <c r="I58" s="14"/>
    </row>
    <row r="59" spans="1:9" ht="45">
      <c r="A59" s="10" t="s">
        <v>38</v>
      </c>
      <c r="B59" s="2"/>
      <c r="C59" s="2"/>
      <c r="D59" s="2"/>
      <c r="E59" s="2"/>
      <c r="F59" s="2"/>
      <c r="G59" s="2"/>
      <c r="H59" s="2"/>
      <c r="I59" s="11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11"/>
    </row>
    <row r="61" spans="1:10" ht="12.75" customHeight="1">
      <c r="A61" s="2" t="s">
        <v>39</v>
      </c>
      <c r="B61" s="22">
        <v>1130</v>
      </c>
      <c r="C61" s="22">
        <v>984</v>
      </c>
      <c r="D61" s="23">
        <v>0</v>
      </c>
      <c r="E61" s="23">
        <v>0</v>
      </c>
      <c r="F61" s="23">
        <v>553</v>
      </c>
      <c r="G61" s="23">
        <v>281</v>
      </c>
      <c r="H61" s="22">
        <v>1683</v>
      </c>
      <c r="I61" s="22">
        <v>1265</v>
      </c>
      <c r="J61" s="2"/>
    </row>
    <row r="62" spans="1:10" ht="12.75" customHeight="1">
      <c r="A62" s="2" t="s">
        <v>80</v>
      </c>
      <c r="B62" s="11">
        <v>496</v>
      </c>
      <c r="C62" s="11">
        <v>516</v>
      </c>
      <c r="D62" s="11">
        <v>0</v>
      </c>
      <c r="E62" s="11">
        <v>0</v>
      </c>
      <c r="F62" s="11">
        <v>0</v>
      </c>
      <c r="G62" s="11">
        <v>0</v>
      </c>
      <c r="H62" s="11">
        <v>496</v>
      </c>
      <c r="I62" s="11">
        <v>516</v>
      </c>
      <c r="J62" s="2"/>
    </row>
    <row r="63" spans="1:10" ht="12.75" customHeight="1">
      <c r="A63" s="2" t="s">
        <v>81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2"/>
    </row>
    <row r="64" spans="1:9" ht="12.75" customHeight="1">
      <c r="A64" s="2" t="s">
        <v>40</v>
      </c>
      <c r="B64" s="11">
        <v>1057</v>
      </c>
      <c r="C64" s="11">
        <v>1159</v>
      </c>
      <c r="D64" s="11">
        <v>0</v>
      </c>
      <c r="E64" s="11">
        <v>0</v>
      </c>
      <c r="F64" s="11">
        <v>0</v>
      </c>
      <c r="G64" s="11">
        <v>0</v>
      </c>
      <c r="H64" s="11">
        <v>1057</v>
      </c>
      <c r="I64" s="11">
        <v>1159</v>
      </c>
    </row>
    <row r="65" spans="1:13" ht="12.75" customHeight="1">
      <c r="A65" s="2" t="s">
        <v>41</v>
      </c>
      <c r="B65" s="11">
        <v>2303</v>
      </c>
      <c r="C65" s="11">
        <v>1743</v>
      </c>
      <c r="D65" s="11">
        <v>0</v>
      </c>
      <c r="E65" s="11">
        <v>0</v>
      </c>
      <c r="F65" s="11">
        <v>165</v>
      </c>
      <c r="G65" s="11">
        <v>111</v>
      </c>
      <c r="H65" s="11">
        <f>SUM(B65,D65,F65)</f>
        <v>2468</v>
      </c>
      <c r="I65" s="11">
        <f>SUM(C65,E65,G65)</f>
        <v>1854</v>
      </c>
      <c r="K65" s="12"/>
      <c r="L65" s="12"/>
      <c r="M65" s="12"/>
    </row>
    <row r="66" spans="1:9" ht="12.75" customHeight="1">
      <c r="A66" s="2" t="s">
        <v>42</v>
      </c>
      <c r="B66" s="11">
        <v>869</v>
      </c>
      <c r="C66" s="11">
        <v>853</v>
      </c>
      <c r="D66" s="11">
        <v>0</v>
      </c>
      <c r="E66" s="11">
        <v>0</v>
      </c>
      <c r="F66" s="11">
        <v>0</v>
      </c>
      <c r="G66" s="11">
        <v>0</v>
      </c>
      <c r="H66" s="11">
        <v>869</v>
      </c>
      <c r="I66" s="11">
        <v>853</v>
      </c>
    </row>
    <row r="67" spans="1:9" ht="12.75" customHeight="1">
      <c r="A67" s="2" t="s">
        <v>43</v>
      </c>
      <c r="B67" s="11">
        <v>3224</v>
      </c>
      <c r="C67" s="11">
        <v>2626</v>
      </c>
      <c r="D67" s="11">
        <v>0</v>
      </c>
      <c r="E67" s="11">
        <v>0</v>
      </c>
      <c r="F67" s="11">
        <v>300</v>
      </c>
      <c r="G67" s="11">
        <v>135</v>
      </c>
      <c r="H67" s="11">
        <v>3524</v>
      </c>
      <c r="I67" s="11">
        <v>2761</v>
      </c>
    </row>
    <row r="68" spans="1:13" ht="12.75" customHeight="1">
      <c r="A68" s="2" t="s">
        <v>44</v>
      </c>
      <c r="B68" s="11">
        <v>1798</v>
      </c>
      <c r="C68" s="11">
        <v>1755</v>
      </c>
      <c r="D68" s="11">
        <v>0</v>
      </c>
      <c r="E68" s="11">
        <v>0</v>
      </c>
      <c r="F68" s="11">
        <v>81</v>
      </c>
      <c r="G68" s="11">
        <v>39</v>
      </c>
      <c r="H68" s="11">
        <v>1879</v>
      </c>
      <c r="I68" s="11">
        <v>1794</v>
      </c>
      <c r="K68" s="12"/>
      <c r="L68" s="12"/>
      <c r="M68" s="12"/>
    </row>
    <row r="69" spans="1:11" ht="12.75" customHeight="1">
      <c r="A69" s="2" t="s">
        <v>45</v>
      </c>
      <c r="B69" s="11">
        <v>2061</v>
      </c>
      <c r="C69" s="11">
        <v>1713</v>
      </c>
      <c r="D69" s="11">
        <v>0</v>
      </c>
      <c r="E69" s="11">
        <v>0</v>
      </c>
      <c r="F69" s="11">
        <v>863</v>
      </c>
      <c r="G69" s="11">
        <v>570</v>
      </c>
      <c r="H69" s="11">
        <v>2924</v>
      </c>
      <c r="I69" s="11">
        <v>2283</v>
      </c>
      <c r="K69" s="12"/>
    </row>
    <row r="70" spans="1:13" ht="12.75" customHeight="1">
      <c r="A70" s="2" t="s">
        <v>46</v>
      </c>
      <c r="B70" s="11">
        <v>841</v>
      </c>
      <c r="C70" s="11">
        <v>780</v>
      </c>
      <c r="D70" s="11">
        <v>0</v>
      </c>
      <c r="E70" s="11">
        <v>0</v>
      </c>
      <c r="F70" s="11">
        <v>0</v>
      </c>
      <c r="G70" s="11">
        <v>0</v>
      </c>
      <c r="H70" s="11">
        <v>841</v>
      </c>
      <c r="I70" s="11">
        <v>780</v>
      </c>
      <c r="K70" s="12"/>
      <c r="L70" s="12"/>
      <c r="M70" s="12"/>
    </row>
    <row r="71" spans="1:13" ht="12.75" customHeight="1">
      <c r="A71" s="2" t="s">
        <v>47</v>
      </c>
      <c r="B71" s="11">
        <v>5725</v>
      </c>
      <c r="C71" s="11">
        <v>5530</v>
      </c>
      <c r="D71" s="11">
        <v>0</v>
      </c>
      <c r="E71" s="11">
        <v>0</v>
      </c>
      <c r="F71" s="11">
        <v>3457</v>
      </c>
      <c r="G71" s="11">
        <v>2250</v>
      </c>
      <c r="H71" s="11">
        <v>9182</v>
      </c>
      <c r="I71" s="11">
        <v>7780</v>
      </c>
      <c r="M71" s="12"/>
    </row>
    <row r="72" spans="1:9" ht="12.75" customHeight="1">
      <c r="A72" s="2" t="s">
        <v>48</v>
      </c>
      <c r="B72" s="11">
        <v>2711</v>
      </c>
      <c r="C72" s="11">
        <v>2183</v>
      </c>
      <c r="D72" s="11">
        <v>0</v>
      </c>
      <c r="E72" s="11">
        <v>0</v>
      </c>
      <c r="F72" s="11">
        <v>585</v>
      </c>
      <c r="G72" s="11">
        <v>334</v>
      </c>
      <c r="H72" s="11">
        <v>3296</v>
      </c>
      <c r="I72" s="11">
        <v>2517</v>
      </c>
    </row>
    <row r="73" spans="1:9" ht="12.75" customHeight="1">
      <c r="A73" s="2" t="s">
        <v>49</v>
      </c>
      <c r="B73" s="11">
        <v>954</v>
      </c>
      <c r="C73" s="11">
        <v>918</v>
      </c>
      <c r="D73" s="11">
        <v>0</v>
      </c>
      <c r="E73" s="11">
        <v>0</v>
      </c>
      <c r="F73" s="11">
        <v>511</v>
      </c>
      <c r="G73" s="11">
        <v>320</v>
      </c>
      <c r="H73" s="11">
        <v>1465</v>
      </c>
      <c r="I73" s="11">
        <v>1238</v>
      </c>
    </row>
    <row r="74" spans="1:9" ht="12.75" customHeight="1">
      <c r="A74" s="2" t="s">
        <v>50</v>
      </c>
      <c r="B74" s="11">
        <v>1422</v>
      </c>
      <c r="C74" s="11">
        <v>1443.9333333333334</v>
      </c>
      <c r="D74" s="11">
        <v>0</v>
      </c>
      <c r="E74" s="11">
        <v>0</v>
      </c>
      <c r="F74" s="11">
        <v>0</v>
      </c>
      <c r="G74" s="11">
        <v>0</v>
      </c>
      <c r="H74" s="11">
        <v>1422</v>
      </c>
      <c r="I74" s="11">
        <v>1443.9333333333334</v>
      </c>
    </row>
    <row r="75" spans="1:9" ht="12.75" customHeight="1">
      <c r="A75" s="2" t="s">
        <v>51</v>
      </c>
      <c r="B75" s="11">
        <v>1537</v>
      </c>
      <c r="C75" s="11">
        <v>1186.6</v>
      </c>
      <c r="D75" s="11">
        <v>0</v>
      </c>
      <c r="E75" s="11">
        <v>0</v>
      </c>
      <c r="F75" s="11">
        <v>0</v>
      </c>
      <c r="G75" s="11">
        <v>0</v>
      </c>
      <c r="H75" s="11">
        <v>1537</v>
      </c>
      <c r="I75" s="11">
        <v>1186.6</v>
      </c>
    </row>
    <row r="76" spans="1:9" ht="12.75" customHeight="1">
      <c r="A76" s="2" t="s">
        <v>52</v>
      </c>
      <c r="B76" s="11">
        <v>1585</v>
      </c>
      <c r="C76" s="11">
        <v>1502</v>
      </c>
      <c r="D76" s="11">
        <v>0</v>
      </c>
      <c r="E76" s="11">
        <v>0</v>
      </c>
      <c r="F76" s="11">
        <v>844</v>
      </c>
      <c r="G76" s="11">
        <v>582</v>
      </c>
      <c r="H76" s="11">
        <v>2429</v>
      </c>
      <c r="I76" s="11">
        <v>2084</v>
      </c>
    </row>
    <row r="77" spans="1:9" ht="12.75" customHeight="1">
      <c r="A77" s="2" t="s">
        <v>53</v>
      </c>
      <c r="B77" s="11">
        <v>6712</v>
      </c>
      <c r="C77" s="11">
        <v>6483</v>
      </c>
      <c r="D77" s="11">
        <v>1614</v>
      </c>
      <c r="E77" s="11">
        <v>2507</v>
      </c>
      <c r="F77" s="11">
        <v>2620</v>
      </c>
      <c r="G77" s="11">
        <v>1540</v>
      </c>
      <c r="H77" s="11">
        <v>10946</v>
      </c>
      <c r="I77" s="11">
        <v>10530</v>
      </c>
    </row>
    <row r="78" spans="1:9" ht="12.75" customHeight="1">
      <c r="A78" s="2" t="s">
        <v>54</v>
      </c>
      <c r="B78" s="11">
        <v>1514</v>
      </c>
      <c r="C78" s="11">
        <v>1543</v>
      </c>
      <c r="D78" s="11">
        <v>0</v>
      </c>
      <c r="E78" s="11">
        <v>0</v>
      </c>
      <c r="F78" s="11">
        <v>427</v>
      </c>
      <c r="G78" s="11">
        <v>267</v>
      </c>
      <c r="H78" s="11">
        <v>1941</v>
      </c>
      <c r="I78" s="11">
        <v>1810</v>
      </c>
    </row>
    <row r="79" spans="1:9" ht="12.75" customHeight="1">
      <c r="A79" s="2" t="s">
        <v>55</v>
      </c>
      <c r="B79" s="11">
        <v>657</v>
      </c>
      <c r="C79" s="11">
        <v>756</v>
      </c>
      <c r="D79" s="11">
        <v>0</v>
      </c>
      <c r="E79" s="11">
        <v>0</v>
      </c>
      <c r="F79" s="11">
        <v>83</v>
      </c>
      <c r="G79" s="11">
        <v>38</v>
      </c>
      <c r="H79" s="11">
        <v>740</v>
      </c>
      <c r="I79" s="11">
        <v>794</v>
      </c>
    </row>
    <row r="80" spans="1:9" ht="12.75" customHeight="1">
      <c r="A80" s="2" t="s">
        <v>56</v>
      </c>
      <c r="B80" s="11">
        <v>7386</v>
      </c>
      <c r="C80" s="11">
        <v>6898</v>
      </c>
      <c r="D80" s="11">
        <v>1254</v>
      </c>
      <c r="E80" s="11">
        <v>946</v>
      </c>
      <c r="F80" s="11">
        <v>4715</v>
      </c>
      <c r="G80" s="11">
        <v>3709</v>
      </c>
      <c r="H80" s="11">
        <f>SUM(B80,D80,F80)</f>
        <v>13355</v>
      </c>
      <c r="I80" s="11">
        <f>SUM(C80,E80,G80)</f>
        <v>11553</v>
      </c>
    </row>
    <row r="81" spans="1:9" ht="12.75" customHeight="1">
      <c r="A81" s="2" t="s">
        <v>57</v>
      </c>
      <c r="B81" s="11">
        <v>3576</v>
      </c>
      <c r="C81" s="11">
        <v>2996</v>
      </c>
      <c r="D81" s="11">
        <v>0</v>
      </c>
      <c r="E81" s="11">
        <v>0</v>
      </c>
      <c r="F81" s="11">
        <v>4344</v>
      </c>
      <c r="G81" s="11">
        <v>2073</v>
      </c>
      <c r="H81" s="11">
        <v>7920</v>
      </c>
      <c r="I81" s="11">
        <v>5069</v>
      </c>
    </row>
    <row r="82" spans="1:9" ht="12.75" customHeight="1">
      <c r="A82" s="2" t="s">
        <v>58</v>
      </c>
      <c r="B82" s="11">
        <v>953</v>
      </c>
      <c r="C82" s="11">
        <v>981</v>
      </c>
      <c r="D82" s="11">
        <v>0</v>
      </c>
      <c r="E82" s="11">
        <v>0</v>
      </c>
      <c r="F82" s="11">
        <v>0</v>
      </c>
      <c r="G82" s="11">
        <v>0</v>
      </c>
      <c r="H82" s="11">
        <v>953</v>
      </c>
      <c r="I82" s="11">
        <v>981</v>
      </c>
    </row>
    <row r="83" spans="1:9" ht="12.75" customHeight="1">
      <c r="A83" s="2" t="s">
        <v>59</v>
      </c>
      <c r="B83" s="11">
        <v>1187</v>
      </c>
      <c r="C83" s="11">
        <v>1157</v>
      </c>
      <c r="D83" s="11">
        <v>0</v>
      </c>
      <c r="E83" s="11">
        <v>0</v>
      </c>
      <c r="F83" s="11">
        <v>0</v>
      </c>
      <c r="G83" s="11">
        <v>0</v>
      </c>
      <c r="H83" s="11">
        <v>1187</v>
      </c>
      <c r="I83" s="11">
        <v>1157</v>
      </c>
    </row>
    <row r="84" spans="1:9" ht="12.75" customHeight="1">
      <c r="A84" s="2" t="s">
        <v>60</v>
      </c>
      <c r="B84" s="11">
        <v>864</v>
      </c>
      <c r="C84" s="11">
        <v>831</v>
      </c>
      <c r="D84" s="11">
        <v>0</v>
      </c>
      <c r="E84" s="11">
        <v>0</v>
      </c>
      <c r="F84" s="11">
        <v>25</v>
      </c>
      <c r="G84" s="11">
        <v>16</v>
      </c>
      <c r="H84" s="11">
        <v>889</v>
      </c>
      <c r="I84" s="11">
        <v>847</v>
      </c>
    </row>
    <row r="85" spans="1:9" ht="12.75" customHeight="1">
      <c r="A85" s="2" t="s">
        <v>20</v>
      </c>
      <c r="B85" s="11">
        <f aca="true" t="shared" si="7" ref="B85:I85">SUM(B61:B84)</f>
        <v>50562</v>
      </c>
      <c r="C85" s="11">
        <f t="shared" si="7"/>
        <v>46537.53333333333</v>
      </c>
      <c r="D85" s="11">
        <f t="shared" si="7"/>
        <v>2868</v>
      </c>
      <c r="E85" s="11">
        <f t="shared" si="7"/>
        <v>3453</v>
      </c>
      <c r="F85" s="11">
        <f t="shared" si="7"/>
        <v>19573</v>
      </c>
      <c r="G85" s="11">
        <f t="shared" si="7"/>
        <v>12265</v>
      </c>
      <c r="H85" s="11">
        <f t="shared" si="7"/>
        <v>73003</v>
      </c>
      <c r="I85" s="11">
        <f t="shared" si="7"/>
        <v>62255.53333333333</v>
      </c>
    </row>
    <row r="86" spans="1:9" ht="12.75" customHeight="1">
      <c r="A86" s="2"/>
      <c r="B86" s="11"/>
      <c r="C86" s="11"/>
      <c r="D86" s="11"/>
      <c r="E86" s="11"/>
      <c r="F86" s="11"/>
      <c r="G86" s="11"/>
      <c r="H86" s="11"/>
      <c r="I86" s="11"/>
    </row>
    <row r="87" spans="1:9" ht="45">
      <c r="A87" s="10" t="s">
        <v>61</v>
      </c>
      <c r="B87" s="11"/>
      <c r="C87" s="11"/>
      <c r="D87" s="11"/>
      <c r="E87" s="11"/>
      <c r="F87" s="11"/>
      <c r="G87" s="11"/>
      <c r="H87" s="11"/>
      <c r="I87" s="11"/>
    </row>
    <row r="88" spans="1:9" ht="12.75" customHeight="1">
      <c r="A88" s="10"/>
      <c r="B88" s="11"/>
      <c r="C88" s="11"/>
      <c r="D88" s="11"/>
      <c r="E88" s="11"/>
      <c r="F88" s="11"/>
      <c r="G88" s="11"/>
      <c r="H88" s="11"/>
      <c r="I88" s="11"/>
    </row>
    <row r="89" spans="1:9" ht="12.75" customHeight="1">
      <c r="A89" s="2" t="s">
        <v>62</v>
      </c>
      <c r="B89" s="11">
        <v>318</v>
      </c>
      <c r="C89" s="11">
        <v>334</v>
      </c>
      <c r="D89" s="11">
        <v>0</v>
      </c>
      <c r="E89" s="11">
        <v>0</v>
      </c>
      <c r="F89" s="11">
        <v>0</v>
      </c>
      <c r="G89" s="11">
        <v>0</v>
      </c>
      <c r="H89" s="11">
        <v>318</v>
      </c>
      <c r="I89" s="11">
        <v>334</v>
      </c>
    </row>
    <row r="90" spans="1:9" ht="12.75" customHeight="1">
      <c r="A90" s="2" t="s">
        <v>63</v>
      </c>
      <c r="B90" s="15">
        <v>192</v>
      </c>
      <c r="C90" s="15">
        <v>183</v>
      </c>
      <c r="D90" s="15">
        <v>0</v>
      </c>
      <c r="E90" s="15">
        <v>0</v>
      </c>
      <c r="F90" s="15">
        <v>0</v>
      </c>
      <c r="G90" s="15">
        <v>0</v>
      </c>
      <c r="H90" s="11">
        <v>192</v>
      </c>
      <c r="I90" s="11">
        <v>183</v>
      </c>
    </row>
    <row r="91" spans="1:9" ht="12.75" customHeight="1">
      <c r="A91" s="2" t="s">
        <v>20</v>
      </c>
      <c r="B91" s="11">
        <f aca="true" t="shared" si="8" ref="B91:G91">SUM(B89:B90)</f>
        <v>510</v>
      </c>
      <c r="C91" s="11">
        <f t="shared" si="8"/>
        <v>517</v>
      </c>
      <c r="D91" s="11">
        <f t="shared" si="8"/>
        <v>0</v>
      </c>
      <c r="E91" s="11">
        <f t="shared" si="8"/>
        <v>0</v>
      </c>
      <c r="F91" s="11">
        <f t="shared" si="8"/>
        <v>0</v>
      </c>
      <c r="G91" s="11">
        <f t="shared" si="8"/>
        <v>0</v>
      </c>
      <c r="H91" s="11">
        <f>SUM(B91+D91+F91)</f>
        <v>510</v>
      </c>
      <c r="I91" s="11">
        <f>SUM(C91+E91+G91)</f>
        <v>517</v>
      </c>
    </row>
    <row r="92" spans="1:9" ht="12.75" customHeight="1">
      <c r="A92" s="2"/>
      <c r="B92" s="11"/>
      <c r="C92" s="11"/>
      <c r="D92" s="11"/>
      <c r="E92" s="11"/>
      <c r="F92" s="11"/>
      <c r="G92" s="11"/>
      <c r="H92" s="11"/>
      <c r="I92" s="11"/>
    </row>
    <row r="93" spans="1:9" ht="19.5" customHeight="1">
      <c r="A93" s="16" t="s">
        <v>64</v>
      </c>
      <c r="B93" s="11">
        <f aca="true" t="shared" si="9" ref="B93:I93">SUM(B85+B91)</f>
        <v>51072</v>
      </c>
      <c r="C93" s="11">
        <f t="shared" si="9"/>
        <v>47054.53333333333</v>
      </c>
      <c r="D93" s="11">
        <f t="shared" si="9"/>
        <v>2868</v>
      </c>
      <c r="E93" s="11">
        <f t="shared" si="9"/>
        <v>3453</v>
      </c>
      <c r="F93" s="11">
        <f t="shared" si="9"/>
        <v>19573</v>
      </c>
      <c r="G93" s="11">
        <f t="shared" si="9"/>
        <v>12265</v>
      </c>
      <c r="H93" s="11">
        <f t="shared" si="9"/>
        <v>73513</v>
      </c>
      <c r="I93" s="11">
        <f t="shared" si="9"/>
        <v>62772.53333333333</v>
      </c>
    </row>
    <row r="94" spans="1:9" ht="12.75" customHeight="1">
      <c r="A94" s="2"/>
      <c r="B94" s="11"/>
      <c r="C94" s="11"/>
      <c r="D94" s="11"/>
      <c r="E94" s="11"/>
      <c r="F94" s="11"/>
      <c r="G94" s="11"/>
      <c r="H94" s="11"/>
      <c r="I94" s="11"/>
    </row>
    <row r="95" spans="1:9" ht="12.75" customHeight="1">
      <c r="A95" s="2" t="s">
        <v>65</v>
      </c>
      <c r="B95" s="11">
        <f>SUM(B49+B93)</f>
        <v>226794</v>
      </c>
      <c r="C95" s="11">
        <f aca="true" t="shared" si="10" ref="C95:I95">SUM(C49+C93)</f>
        <v>181955.53333333333</v>
      </c>
      <c r="D95" s="11">
        <f t="shared" si="10"/>
        <v>5652</v>
      </c>
      <c r="E95" s="11">
        <f t="shared" si="10"/>
        <v>6217.41</v>
      </c>
      <c r="F95" s="11">
        <f t="shared" si="10"/>
        <v>35567</v>
      </c>
      <c r="G95" s="11">
        <f t="shared" si="10"/>
        <v>21736</v>
      </c>
      <c r="H95" s="11">
        <f t="shared" si="10"/>
        <v>268013</v>
      </c>
      <c r="I95" s="11">
        <f t="shared" si="10"/>
        <v>209908.94333333333</v>
      </c>
    </row>
    <row r="96" spans="1:9" ht="12.75" customHeight="1">
      <c r="A96" s="4" t="s">
        <v>66</v>
      </c>
      <c r="B96" s="17"/>
      <c r="C96" s="17"/>
      <c r="D96" s="17"/>
      <c r="E96" s="17"/>
      <c r="F96" s="17"/>
      <c r="G96" s="17"/>
      <c r="H96" s="17"/>
      <c r="I96" s="17"/>
    </row>
    <row r="97" ht="12.75" customHeight="1">
      <c r="A97" s="2" t="s">
        <v>37</v>
      </c>
    </row>
    <row r="98" ht="12.75" customHeight="1"/>
    <row r="99" ht="12.75" customHeight="1"/>
  </sheetData>
  <mergeCells count="2">
    <mergeCell ref="A2:I2"/>
    <mergeCell ref="A53:I53"/>
  </mergeCells>
  <printOptions/>
  <pageMargins left="1" right="0.3" top="0.52" bottom="0.53" header="0.5" footer="0.5"/>
  <pageSetup horizontalDpi="600" verticalDpi="600" orientation="portrait" scale="99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2007-04-27T13:47:34Z</cp:lastPrinted>
  <dcterms:created xsi:type="dcterms:W3CDTF">2002-09-20T20:33:32Z</dcterms:created>
  <dcterms:modified xsi:type="dcterms:W3CDTF">2007-08-17T14:07:40Z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