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420" windowWidth="12120" windowHeight="9090" activeTab="0"/>
  </bookViews>
  <sheets>
    <sheet name="Table 4 - High School Rank" sheetId="1" r:id="rId1"/>
  </sheets>
  <definedNames/>
  <calcPr fullCalcOnLoad="1"/>
</workbook>
</file>

<file path=xl/sharedStrings.xml><?xml version="1.0" encoding="utf-8"?>
<sst xmlns="http://schemas.openxmlformats.org/spreadsheetml/2006/main" count="109" uniqueCount="65">
  <si>
    <t xml:space="preserve">HIGHEST </t>
  </si>
  <si>
    <t>NINTH</t>
  </si>
  <si>
    <t>EIGHTH</t>
  </si>
  <si>
    <t>SEVENTH</t>
  </si>
  <si>
    <t>SIXTH</t>
  </si>
  <si>
    <t>FIFTH</t>
  </si>
  <si>
    <t>FOURTH</t>
  </si>
  <si>
    <t>THIRD</t>
  </si>
  <si>
    <t>SECOND</t>
  </si>
  <si>
    <t>LOWEST</t>
  </si>
  <si>
    <t>10%</t>
  </si>
  <si>
    <t>UNKNOWN</t>
  </si>
  <si>
    <t>TOTAL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</si>
  <si>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</si>
  <si>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</si>
  <si>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</si>
  <si>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</si>
  <si>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</si>
  <si>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</si>
  <si>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</si>
  <si>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</si>
  <si>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</si>
  <si>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</si>
  <si>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</si>
  <si>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 xml:space="preserve">  % Distribution</t>
  </si>
  <si>
    <t>HIGHEST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</si>
  <si>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</si>
  <si>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</si>
  <si>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</si>
  <si>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</si>
  <si>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</si>
  <si>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</si>
  <si>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</si>
  <si>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</si>
  <si>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</si>
  <si>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</si>
  <si>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</si>
  <si>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</si>
  <si>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</si>
  <si>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</si>
  <si>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</si>
  <si>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</si>
  <si>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</si>
  <si>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</si>
  <si>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</si>
  <si>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</si>
  <si>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</si>
  <si>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</si>
  <si>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STATE TOTAL</t>
  </si>
  <si>
    <t xml:space="preserve">    %Distribution</t>
  </si>
  <si>
    <t>N/A indicates that data are not available.</t>
  </si>
  <si>
    <t>SOURCE:  DHE06, Ability Descriptors</t>
  </si>
  <si>
    <t>TABLE 4</t>
  </si>
  <si>
    <t>TABLE 5</t>
  </si>
  <si>
    <t>*Percentages may not equal 100% due to rounding.</t>
  </si>
  <si>
    <t>SOURCE:  Enhanced Missouri Student Achievement Study</t>
  </si>
  <si>
    <t>MISSOURI STATE</t>
  </si>
  <si>
    <t>UCM</t>
  </si>
  <si>
    <t>CENTRAL METHODIST - CLAS</t>
  </si>
  <si>
    <t>DEGREE-GRANTING INSTITUTIONS BY HIGH SCHOOL RANK DECILE, FALL 2007</t>
  </si>
  <si>
    <t>BACCALAUREATE AND HIGHER DEGREE-GRANTING INSTITUTIONS BY HIGH SCHOOL RANK DECILE, FALL 2007</t>
  </si>
  <si>
    <t>NA</t>
  </si>
  <si>
    <t>NUMBER AND PERCENT DISTRIBUTION OF FIRST-TIME ENTERING DEGREE-SEEKING UNDERGRADUATES ENROLLED IN PUBLIC BACCALAUREATE AND HIGHER</t>
  </si>
  <si>
    <t>NUMBER AND PERCENT DISTRIBUTION OF FIRST-TIME ENTERING DEGREE-SEEKING UNDERGRADUATES ENROLLED IN PRIVATE NOT-FOR-PROFIT (INDEPENDENT)</t>
  </si>
  <si>
    <t>MISSOURI UNIV. OF SCI. &amp; TECH.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</si>
</sst>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sz val="8"/>
      <color indexed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1">
    <xf numFmtId="0" fontId="0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4" fillId="0" borderId="1" xfId="0" applyNumberFormat="1" applyFont="1" applyFill="1" applyAlignment="1">
      <alignment/>
    </xf>
    <xf numFmtId="0" fontId="4" fillId="0" borderId="1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4" fillId="0" borderId="2" xfId="0" applyNumberFormat="1" applyFont="1" applyFill="1" applyAlignment="1">
      <alignment/>
    </xf>
    <xf numFmtId="3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Font="1" applyFill="1" applyAlignment="1">
      <alignment/>
    </xf>
    <xf numFmtId="3" fontId="4" fillId="0" borderId="0" xfId="0" applyFont="1" applyFill="1" applyAlignment="1">
      <alignment/>
    </xf>
    <xf numFmtId="9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0" fontId="4" fillId="0" borderId="1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3" fontId="0" fillId="0" borderId="0" xfId="0" applyFill="1" applyAlignment="1">
      <alignment/>
    </xf>
    <xf numFmtId="9" fontId="5" fillId="0" borderId="0" xfId="0" applyNumberFormat="1" applyFont="1" applyFill="1" applyAlignment="1">
      <alignment/>
    </xf>
    <xf numFmtId="0" fontId="5" fillId="0" borderId="3" xfId="0" applyNumberFormat="1" applyFont="1" applyFill="1" applyBorder="1" applyAlignment="1">
      <alignment/>
    </xf>
    <xf numFmtId="3" fontId="4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showOutlineSymbols="0" workbookViewId="0" topLeftCell="A1">
      <selection activeCell="L40" sqref="L40:M40"/>
    </sheetView>
  </sheetViews>
  <sheetFormatPr defaultColWidth="9.33203125" defaultRowHeight="9.75"/>
  <cols>
    <col min="1" max="1" width="34.83203125" style="2" customWidth="1"/>
    <col min="2" max="2" width="11.33203125" style="2" customWidth="1"/>
    <col min="3" max="3" width="8.66015625" style="2" customWidth="1"/>
    <col min="4" max="4" width="9.83203125" style="2" customWidth="1"/>
    <col min="5" max="5" width="11.66015625" style="2" customWidth="1"/>
    <col min="6" max="6" width="8" style="2" customWidth="1"/>
    <col min="7" max="7" width="7.83203125" style="2" customWidth="1"/>
    <col min="8" max="8" width="10.66015625" style="2" customWidth="1"/>
    <col min="9" max="9" width="8.33203125" style="2" customWidth="1"/>
    <col min="10" max="10" width="10.83203125" style="2" customWidth="1"/>
    <col min="11" max="11" width="10.66015625" style="2" customWidth="1"/>
    <col min="12" max="12" width="13.16015625" style="2" customWidth="1"/>
    <col min="13" max="13" width="8.83203125" style="2" customWidth="1"/>
    <col min="14" max="16384" width="15.83203125" style="2" customWidth="1"/>
  </cols>
  <sheetData>
    <row r="1" ht="12.75" customHeight="1">
      <c r="A1" s="1" t="s">
        <v>52</v>
      </c>
    </row>
    <row r="2" ht="12.75" customHeight="1">
      <c r="A2" s="1" t="s">
        <v>62</v>
      </c>
    </row>
    <row r="3" ht="12.75" customHeight="1">
      <c r="A3" s="1" t="s">
        <v>59</v>
      </c>
    </row>
    <row r="4" spans="1:13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 customHeight="1" thickTop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4"/>
      <c r="M5" s="4"/>
    </row>
    <row r="6" spans="1:13" ht="12.75" customHeight="1">
      <c r="A6" s="3"/>
      <c r="B6" s="6" t="s">
        <v>10</v>
      </c>
      <c r="C6" s="6" t="s">
        <v>10</v>
      </c>
      <c r="D6" s="6" t="s">
        <v>10</v>
      </c>
      <c r="E6" s="6" t="s">
        <v>10</v>
      </c>
      <c r="F6" s="6" t="s">
        <v>10</v>
      </c>
      <c r="G6" s="6" t="s">
        <v>10</v>
      </c>
      <c r="H6" s="6" t="s">
        <v>10</v>
      </c>
      <c r="I6" s="6" t="s">
        <v>10</v>
      </c>
      <c r="J6" s="6" t="s">
        <v>10</v>
      </c>
      <c r="K6" s="6" t="s">
        <v>10</v>
      </c>
      <c r="L6" s="6" t="s">
        <v>11</v>
      </c>
      <c r="M6" s="6" t="s">
        <v>12</v>
      </c>
    </row>
    <row r="7" spans="1:13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24" ht="12.75" customHeight="1">
      <c r="A8" s="1" t="s">
        <v>13</v>
      </c>
      <c r="B8" s="8">
        <v>8</v>
      </c>
      <c r="C8" s="8">
        <v>22</v>
      </c>
      <c r="D8" s="8">
        <v>34</v>
      </c>
      <c r="E8" s="8">
        <v>36</v>
      </c>
      <c r="F8" s="8">
        <v>41</v>
      </c>
      <c r="G8" s="8">
        <v>32</v>
      </c>
      <c r="H8" s="8">
        <v>35</v>
      </c>
      <c r="I8" s="8">
        <v>41</v>
      </c>
      <c r="J8" s="8">
        <v>38</v>
      </c>
      <c r="K8" s="8">
        <v>23</v>
      </c>
      <c r="L8" s="9">
        <v>139</v>
      </c>
      <c r="M8" s="10">
        <f aca="true" t="shared" si="0" ref="M8:M22">SUM(B8:L8)</f>
        <v>449</v>
      </c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2.75" customHeight="1">
      <c r="A9" s="1" t="s">
        <v>14</v>
      </c>
      <c r="B9" s="8">
        <v>18</v>
      </c>
      <c r="C9" s="8">
        <v>41</v>
      </c>
      <c r="D9" s="8">
        <v>47</v>
      </c>
      <c r="E9" s="8">
        <v>67</v>
      </c>
      <c r="F9" s="8">
        <v>69</v>
      </c>
      <c r="G9" s="8">
        <v>59</v>
      </c>
      <c r="H9" s="8">
        <v>63</v>
      </c>
      <c r="I9" s="8">
        <v>63</v>
      </c>
      <c r="J9" s="8">
        <v>64</v>
      </c>
      <c r="K9" s="8">
        <v>29</v>
      </c>
      <c r="L9" s="9">
        <v>86</v>
      </c>
      <c r="M9" s="10">
        <f t="shared" si="0"/>
        <v>606</v>
      </c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2.75" customHeight="1">
      <c r="A10" s="1" t="s">
        <v>15</v>
      </c>
      <c r="B10" s="8">
        <v>132</v>
      </c>
      <c r="C10" s="8">
        <v>114</v>
      </c>
      <c r="D10" s="8">
        <v>100</v>
      </c>
      <c r="E10" s="8">
        <v>90</v>
      </c>
      <c r="F10" s="8">
        <v>90</v>
      </c>
      <c r="G10" s="8">
        <v>75</v>
      </c>
      <c r="H10" s="8">
        <v>63</v>
      </c>
      <c r="I10" s="8">
        <v>48</v>
      </c>
      <c r="J10" s="8">
        <v>30</v>
      </c>
      <c r="K10" s="8">
        <v>9</v>
      </c>
      <c r="L10" s="9">
        <v>67</v>
      </c>
      <c r="M10" s="10">
        <f t="shared" si="0"/>
        <v>818</v>
      </c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2.75" customHeight="1">
      <c r="A11" s="1" t="s">
        <v>56</v>
      </c>
      <c r="B11" s="8">
        <v>539</v>
      </c>
      <c r="C11" s="8">
        <v>501</v>
      </c>
      <c r="D11" s="8">
        <v>414</v>
      </c>
      <c r="E11" s="8">
        <v>333</v>
      </c>
      <c r="F11" s="8">
        <v>272</v>
      </c>
      <c r="G11" s="8">
        <v>172</v>
      </c>
      <c r="H11" s="8">
        <v>116</v>
      </c>
      <c r="I11" s="8">
        <v>59</v>
      </c>
      <c r="J11" s="8">
        <v>30</v>
      </c>
      <c r="K11" s="8">
        <v>5</v>
      </c>
      <c r="L11" s="2">
        <v>278</v>
      </c>
      <c r="M11" s="10">
        <f t="shared" si="0"/>
        <v>2719</v>
      </c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2.75" customHeight="1">
      <c r="A12" s="20" t="s">
        <v>64</v>
      </c>
      <c r="B12" s="11">
        <v>352</v>
      </c>
      <c r="C12" s="11">
        <v>198</v>
      </c>
      <c r="D12" s="11">
        <v>147</v>
      </c>
      <c r="E12" s="11">
        <v>76</v>
      </c>
      <c r="F12" s="11">
        <v>73</v>
      </c>
      <c r="G12" s="11">
        <v>34</v>
      </c>
      <c r="H12" s="11">
        <v>25</v>
      </c>
      <c r="I12" s="11">
        <v>7</v>
      </c>
      <c r="J12" s="11">
        <v>4</v>
      </c>
      <c r="K12" s="11">
        <v>0</v>
      </c>
      <c r="L12" s="10">
        <v>125</v>
      </c>
      <c r="M12" s="10">
        <f t="shared" si="0"/>
        <v>1041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2.75" customHeight="1">
      <c r="A13" s="1" t="s">
        <v>16</v>
      </c>
      <c r="B13" s="8">
        <v>104</v>
      </c>
      <c r="C13" s="8">
        <v>107</v>
      </c>
      <c r="D13" s="8">
        <v>129</v>
      </c>
      <c r="E13" s="8">
        <v>132</v>
      </c>
      <c r="F13" s="8">
        <v>131</v>
      </c>
      <c r="G13" s="8">
        <v>78</v>
      </c>
      <c r="H13" s="8">
        <v>97</v>
      </c>
      <c r="I13" s="8">
        <v>85</v>
      </c>
      <c r="J13" s="8">
        <v>66</v>
      </c>
      <c r="K13" s="8">
        <v>42</v>
      </c>
      <c r="L13" s="9">
        <v>129</v>
      </c>
      <c r="M13" s="10">
        <f t="shared" si="0"/>
        <v>1100</v>
      </c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2.75" customHeight="1">
      <c r="A14" s="1" t="s">
        <v>17</v>
      </c>
      <c r="B14" s="8">
        <v>237</v>
      </c>
      <c r="C14" s="8">
        <v>239</v>
      </c>
      <c r="D14" s="8">
        <v>229</v>
      </c>
      <c r="E14" s="8">
        <v>225</v>
      </c>
      <c r="F14" s="8">
        <v>199</v>
      </c>
      <c r="G14" s="8">
        <v>146</v>
      </c>
      <c r="H14" s="8">
        <v>83</v>
      </c>
      <c r="I14" s="8">
        <v>50</v>
      </c>
      <c r="J14" s="8">
        <v>17</v>
      </c>
      <c r="K14" s="8">
        <v>5</v>
      </c>
      <c r="L14" s="10">
        <v>109</v>
      </c>
      <c r="M14" s="10">
        <f t="shared" si="0"/>
        <v>1539</v>
      </c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2.75" customHeight="1">
      <c r="A15" s="1" t="s">
        <v>18</v>
      </c>
      <c r="B15" s="8">
        <v>257</v>
      </c>
      <c r="C15" s="8">
        <v>244</v>
      </c>
      <c r="D15" s="8">
        <v>238</v>
      </c>
      <c r="E15" s="8">
        <v>183</v>
      </c>
      <c r="F15" s="8">
        <v>180</v>
      </c>
      <c r="G15" s="8">
        <v>157</v>
      </c>
      <c r="H15" s="8">
        <v>150</v>
      </c>
      <c r="I15" s="8">
        <v>120</v>
      </c>
      <c r="J15" s="8">
        <v>78</v>
      </c>
      <c r="K15" s="8">
        <v>32</v>
      </c>
      <c r="L15" s="10">
        <v>166</v>
      </c>
      <c r="M15" s="10">
        <f t="shared" si="0"/>
        <v>1805</v>
      </c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2.75" customHeight="1">
      <c r="A16" s="1" t="s">
        <v>19</v>
      </c>
      <c r="B16" s="8">
        <v>636</v>
      </c>
      <c r="C16" s="8">
        <v>304</v>
      </c>
      <c r="D16" s="8">
        <v>208</v>
      </c>
      <c r="E16" s="8">
        <v>112</v>
      </c>
      <c r="F16" s="8">
        <v>53</v>
      </c>
      <c r="G16" s="8">
        <v>20</v>
      </c>
      <c r="H16" s="8">
        <v>6</v>
      </c>
      <c r="I16" s="8">
        <v>0</v>
      </c>
      <c r="J16" s="8">
        <v>0</v>
      </c>
      <c r="K16" s="8">
        <v>0</v>
      </c>
      <c r="L16" s="10">
        <v>66</v>
      </c>
      <c r="M16" s="10">
        <f t="shared" si="0"/>
        <v>1405</v>
      </c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2.75" customHeight="1">
      <c r="A17" s="1" t="s">
        <v>57</v>
      </c>
      <c r="B17" s="11">
        <v>119</v>
      </c>
      <c r="C17" s="11">
        <v>160</v>
      </c>
      <c r="D17" s="11">
        <v>158</v>
      </c>
      <c r="E17" s="11">
        <v>143</v>
      </c>
      <c r="F17" s="11">
        <v>141</v>
      </c>
      <c r="G17" s="11">
        <v>139</v>
      </c>
      <c r="H17" s="11">
        <v>128</v>
      </c>
      <c r="I17" s="11">
        <v>95</v>
      </c>
      <c r="J17" s="11">
        <v>102</v>
      </c>
      <c r="K17" s="11">
        <v>42</v>
      </c>
      <c r="L17" s="10">
        <v>327</v>
      </c>
      <c r="M17" s="10">
        <f t="shared" si="0"/>
        <v>1554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2.75" customHeight="1">
      <c r="A18" s="1" t="s">
        <v>20</v>
      </c>
      <c r="B18" s="8">
        <v>1115</v>
      </c>
      <c r="C18" s="8">
        <v>867</v>
      </c>
      <c r="D18" s="8">
        <v>715</v>
      </c>
      <c r="E18" s="8">
        <v>536</v>
      </c>
      <c r="F18" s="8">
        <v>375</v>
      </c>
      <c r="G18" s="8">
        <v>257</v>
      </c>
      <c r="H18" s="8">
        <v>156</v>
      </c>
      <c r="I18" s="8">
        <v>113</v>
      </c>
      <c r="J18" s="8">
        <v>56</v>
      </c>
      <c r="K18" s="8">
        <v>21</v>
      </c>
      <c r="L18" s="10">
        <v>771</v>
      </c>
      <c r="M18" s="10">
        <f t="shared" si="0"/>
        <v>4982</v>
      </c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2.75" customHeight="1">
      <c r="A19" s="1" t="s">
        <v>21</v>
      </c>
      <c r="B19" s="8">
        <v>263</v>
      </c>
      <c r="C19" s="8">
        <v>145</v>
      </c>
      <c r="D19" s="8">
        <v>87</v>
      </c>
      <c r="E19" s="8">
        <v>98</v>
      </c>
      <c r="F19" s="8">
        <v>77</v>
      </c>
      <c r="G19" s="8">
        <v>39</v>
      </c>
      <c r="H19" s="8">
        <v>34</v>
      </c>
      <c r="I19" s="8">
        <v>22</v>
      </c>
      <c r="J19" s="8">
        <v>11</v>
      </c>
      <c r="K19" s="8">
        <v>7</v>
      </c>
      <c r="L19" s="10">
        <v>176</v>
      </c>
      <c r="M19" s="10">
        <f t="shared" si="0"/>
        <v>959</v>
      </c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2.75" customHeight="1">
      <c r="A20" s="1" t="s">
        <v>22</v>
      </c>
      <c r="B20" s="11">
        <v>68</v>
      </c>
      <c r="C20" s="11">
        <v>82</v>
      </c>
      <c r="D20" s="11">
        <v>76</v>
      </c>
      <c r="E20" s="11">
        <v>58</v>
      </c>
      <c r="F20" s="11">
        <v>30</v>
      </c>
      <c r="G20" s="11">
        <v>30</v>
      </c>
      <c r="H20" s="11">
        <v>20</v>
      </c>
      <c r="I20" s="11">
        <v>13</v>
      </c>
      <c r="J20" s="11">
        <v>4</v>
      </c>
      <c r="K20" s="11">
        <v>1</v>
      </c>
      <c r="L20" s="10">
        <v>116</v>
      </c>
      <c r="M20" s="10">
        <f t="shared" si="0"/>
        <v>498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13" ht="12.75" customHeight="1">
      <c r="A21" s="1" t="s">
        <v>23</v>
      </c>
      <c r="B21" s="11">
        <f aca="true" t="shared" si="1" ref="B21:L21">SUM(B8:B20)</f>
        <v>3848</v>
      </c>
      <c r="C21" s="11">
        <f t="shared" si="1"/>
        <v>3024</v>
      </c>
      <c r="D21" s="11">
        <f t="shared" si="1"/>
        <v>2582</v>
      </c>
      <c r="E21" s="11">
        <f t="shared" si="1"/>
        <v>2089</v>
      </c>
      <c r="F21" s="11">
        <f t="shared" si="1"/>
        <v>1731</v>
      </c>
      <c r="G21" s="11">
        <f t="shared" si="1"/>
        <v>1238</v>
      </c>
      <c r="H21" s="11">
        <f t="shared" si="1"/>
        <v>976</v>
      </c>
      <c r="I21" s="11">
        <f t="shared" si="1"/>
        <v>716</v>
      </c>
      <c r="J21" s="11">
        <f t="shared" si="1"/>
        <v>500</v>
      </c>
      <c r="K21" s="11">
        <f t="shared" si="1"/>
        <v>216</v>
      </c>
      <c r="L21" s="10">
        <f t="shared" si="1"/>
        <v>2555</v>
      </c>
      <c r="M21" s="10">
        <f t="shared" si="0"/>
        <v>19475</v>
      </c>
    </row>
    <row r="22" spans="1:13" ht="12.75" customHeight="1">
      <c r="A22" s="1" t="s">
        <v>24</v>
      </c>
      <c r="B22" s="12">
        <f>B21/M21</f>
        <v>0.19758664955070604</v>
      </c>
      <c r="C22" s="12">
        <f>C21/M21</f>
        <v>0.15527599486521182</v>
      </c>
      <c r="D22" s="12">
        <f>D21/M21</f>
        <v>0.13258023106546854</v>
      </c>
      <c r="E22" s="12">
        <f>E21/M21</f>
        <v>0.10726572528883184</v>
      </c>
      <c r="F22" s="12">
        <f>F21/M21</f>
        <v>0.08888318356867779</v>
      </c>
      <c r="G22" s="12">
        <f>G21/M21</f>
        <v>0.06356867779204108</v>
      </c>
      <c r="H22" s="12">
        <f>H21/M21</f>
        <v>0.05011553273427471</v>
      </c>
      <c r="I22" s="12">
        <f>I21/M21</f>
        <v>0.036765083440308086</v>
      </c>
      <c r="J22" s="12">
        <f>J21/M21</f>
        <v>0.025673940949935817</v>
      </c>
      <c r="K22" s="12">
        <f>K21/M21</f>
        <v>0.011091142490372272</v>
      </c>
      <c r="L22" s="12">
        <f>L21/M21</f>
        <v>0.13119383825417202</v>
      </c>
      <c r="M22" s="12">
        <f t="shared" si="0"/>
        <v>1</v>
      </c>
    </row>
    <row r="23" spans="1:13" ht="12.75" customHeight="1" thickBot="1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</row>
    <row r="24" spans="1:13" ht="12.75" customHeight="1" thickTop="1">
      <c r="A24" s="14" t="s">
        <v>54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12.75" customHeight="1">
      <c r="A25" s="1" t="s">
        <v>55</v>
      </c>
    </row>
    <row r="26" ht="12.75" customHeight="1">
      <c r="A26" s="1"/>
    </row>
    <row r="27" ht="12.75" customHeight="1">
      <c r="A27" s="1" t="s">
        <v>53</v>
      </c>
    </row>
    <row r="28" ht="12.75" customHeight="1">
      <c r="A28" s="1" t="s">
        <v>63</v>
      </c>
    </row>
    <row r="29" ht="12.75" customHeight="1">
      <c r="A29" s="1" t="s">
        <v>60</v>
      </c>
    </row>
    <row r="30" spans="1:13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 customHeight="1">
      <c r="A31" s="4"/>
      <c r="B31" s="5" t="s">
        <v>25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J31" s="5" t="s">
        <v>8</v>
      </c>
      <c r="K31" s="5" t="s">
        <v>9</v>
      </c>
      <c r="L31" s="4"/>
      <c r="M31" s="4"/>
    </row>
    <row r="32" spans="1:13" ht="12.75" customHeight="1">
      <c r="A32" s="3"/>
      <c r="B32" s="6" t="s">
        <v>10</v>
      </c>
      <c r="C32" s="6" t="s">
        <v>10</v>
      </c>
      <c r="D32" s="6" t="s">
        <v>10</v>
      </c>
      <c r="E32" s="6" t="s">
        <v>10</v>
      </c>
      <c r="F32" s="6" t="s">
        <v>10</v>
      </c>
      <c r="G32" s="6" t="s">
        <v>10</v>
      </c>
      <c r="H32" s="6" t="s">
        <v>10</v>
      </c>
      <c r="I32" s="6" t="s">
        <v>10</v>
      </c>
      <c r="J32" s="6" t="s">
        <v>10</v>
      </c>
      <c r="K32" s="6" t="s">
        <v>10</v>
      </c>
      <c r="L32" s="3" t="s">
        <v>11</v>
      </c>
      <c r="M32" s="19" t="s">
        <v>12</v>
      </c>
    </row>
    <row r="33" spans="1:13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9"/>
    </row>
    <row r="34" spans="1:13" ht="12.75" customHeight="1">
      <c r="A34" s="1" t="s">
        <v>26</v>
      </c>
      <c r="B34" s="9">
        <v>0</v>
      </c>
      <c r="C34" s="9">
        <v>4</v>
      </c>
      <c r="D34" s="9">
        <v>5</v>
      </c>
      <c r="E34" s="9">
        <v>7</v>
      </c>
      <c r="F34" s="9">
        <v>7</v>
      </c>
      <c r="G34" s="9">
        <v>12</v>
      </c>
      <c r="H34" s="9">
        <v>15</v>
      </c>
      <c r="I34" s="9">
        <v>24</v>
      </c>
      <c r="J34" s="9">
        <v>22</v>
      </c>
      <c r="K34" s="9">
        <v>7</v>
      </c>
      <c r="L34" s="9">
        <v>11</v>
      </c>
      <c r="M34" s="9">
        <f>SUM(B34:L34)</f>
        <v>114</v>
      </c>
    </row>
    <row r="35" spans="1:13" ht="12.75" customHeight="1">
      <c r="A35" s="1" t="s">
        <v>58</v>
      </c>
      <c r="B35" s="13">
        <v>26</v>
      </c>
      <c r="C35" s="13">
        <v>29</v>
      </c>
      <c r="D35" s="13">
        <v>39</v>
      </c>
      <c r="E35" s="13">
        <v>35</v>
      </c>
      <c r="F35" s="13">
        <v>40</v>
      </c>
      <c r="G35" s="13">
        <v>36</v>
      </c>
      <c r="H35" s="13">
        <v>33</v>
      </c>
      <c r="I35" s="13">
        <v>10</v>
      </c>
      <c r="J35" s="13">
        <v>6</v>
      </c>
      <c r="K35" s="13">
        <v>1</v>
      </c>
      <c r="L35" s="13">
        <v>15</v>
      </c>
      <c r="M35" s="9">
        <f>SUM(B35:L35)</f>
        <v>270</v>
      </c>
    </row>
    <row r="36" spans="1:13" ht="12.75" customHeight="1">
      <c r="A36" s="1" t="s">
        <v>27</v>
      </c>
      <c r="B36" s="9">
        <v>38</v>
      </c>
      <c r="C36" s="9">
        <v>55</v>
      </c>
      <c r="D36" s="9">
        <v>46</v>
      </c>
      <c r="E36" s="9">
        <v>25</v>
      </c>
      <c r="F36" s="9">
        <v>30</v>
      </c>
      <c r="G36" s="9">
        <v>10</v>
      </c>
      <c r="H36" s="9">
        <v>3</v>
      </c>
      <c r="I36" s="9">
        <v>3</v>
      </c>
      <c r="J36" s="9">
        <v>1</v>
      </c>
      <c r="K36" s="9">
        <v>0</v>
      </c>
      <c r="L36" s="9">
        <v>72</v>
      </c>
      <c r="M36" s="9">
        <f>SUM(B36:L36)</f>
        <v>283</v>
      </c>
    </row>
    <row r="37" spans="1:13" ht="12.75" customHeight="1">
      <c r="A37" s="1" t="s">
        <v>28</v>
      </c>
      <c r="B37" s="9">
        <v>25</v>
      </c>
      <c r="C37" s="9">
        <v>22</v>
      </c>
      <c r="D37" s="9">
        <v>34</v>
      </c>
      <c r="E37" s="9">
        <v>37</v>
      </c>
      <c r="F37" s="9">
        <v>16</v>
      </c>
      <c r="G37" s="9">
        <v>22</v>
      </c>
      <c r="H37" s="9">
        <v>0</v>
      </c>
      <c r="I37" s="9">
        <v>0</v>
      </c>
      <c r="J37" s="9">
        <v>0</v>
      </c>
      <c r="K37" s="9">
        <v>0</v>
      </c>
      <c r="L37" s="9">
        <v>52</v>
      </c>
      <c r="M37" s="9">
        <f>SUM(B37:L37)</f>
        <v>208</v>
      </c>
    </row>
    <row r="38" spans="1:13" ht="12.75" customHeight="1">
      <c r="A38" s="1" t="s">
        <v>29</v>
      </c>
      <c r="B38" s="9">
        <v>29</v>
      </c>
      <c r="C38" s="9">
        <v>19</v>
      </c>
      <c r="D38" s="9">
        <v>40</v>
      </c>
      <c r="E38" s="9">
        <v>21</v>
      </c>
      <c r="F38" s="9">
        <v>17</v>
      </c>
      <c r="G38" s="9">
        <v>23</v>
      </c>
      <c r="H38" s="9">
        <v>26</v>
      </c>
      <c r="I38" s="9">
        <v>10</v>
      </c>
      <c r="J38" s="9">
        <v>10</v>
      </c>
      <c r="K38" s="9">
        <v>3</v>
      </c>
      <c r="L38" s="9">
        <v>5</v>
      </c>
      <c r="M38" s="9">
        <f>SUM(B38:L38)</f>
        <v>203</v>
      </c>
    </row>
    <row r="39" spans="1:13" ht="12.75" customHeight="1">
      <c r="A39" s="1" t="s">
        <v>30</v>
      </c>
      <c r="B39" s="9">
        <v>123</v>
      </c>
      <c r="C39" s="9">
        <v>87</v>
      </c>
      <c r="D39" s="9">
        <v>42</v>
      </c>
      <c r="E39" s="9">
        <v>27</v>
      </c>
      <c r="F39" s="9">
        <v>27</v>
      </c>
      <c r="G39" s="9">
        <v>21</v>
      </c>
      <c r="H39" s="9">
        <v>9</v>
      </c>
      <c r="I39" s="9">
        <v>4</v>
      </c>
      <c r="J39" s="9">
        <v>4</v>
      </c>
      <c r="K39" s="9">
        <v>0</v>
      </c>
      <c r="L39" s="9">
        <v>196</v>
      </c>
      <c r="M39" s="9">
        <f aca="true" t="shared" si="2" ref="M39:M56">SUM(B39:L39)</f>
        <v>540</v>
      </c>
    </row>
    <row r="40" spans="1:13" ht="12.75" customHeight="1">
      <c r="A40" s="1" t="s">
        <v>31</v>
      </c>
      <c r="B40" s="13" t="s">
        <v>61</v>
      </c>
      <c r="C40" s="13" t="s">
        <v>61</v>
      </c>
      <c r="D40" s="13" t="s">
        <v>61</v>
      </c>
      <c r="E40" s="13" t="s">
        <v>61</v>
      </c>
      <c r="F40" s="13" t="s">
        <v>61</v>
      </c>
      <c r="G40" s="13" t="s">
        <v>61</v>
      </c>
      <c r="H40" s="13" t="s">
        <v>61</v>
      </c>
      <c r="I40" s="13" t="s">
        <v>61</v>
      </c>
      <c r="J40" s="13" t="s">
        <v>61</v>
      </c>
      <c r="K40" s="13" t="s">
        <v>61</v>
      </c>
      <c r="L40" s="13" t="s">
        <v>61</v>
      </c>
      <c r="M40" s="13" t="s">
        <v>61</v>
      </c>
    </row>
    <row r="41" spans="1:13" ht="12.75" customHeight="1">
      <c r="A41" s="1" t="s">
        <v>32</v>
      </c>
      <c r="B41" s="9">
        <v>14</v>
      </c>
      <c r="C41" s="9">
        <v>15</v>
      </c>
      <c r="D41" s="9">
        <v>27</v>
      </c>
      <c r="E41" s="9">
        <v>14</v>
      </c>
      <c r="F41" s="9">
        <v>21</v>
      </c>
      <c r="G41" s="9">
        <v>15</v>
      </c>
      <c r="H41" s="9">
        <v>13</v>
      </c>
      <c r="I41" s="9">
        <v>12</v>
      </c>
      <c r="J41" s="9">
        <v>6</v>
      </c>
      <c r="K41" s="9">
        <v>2</v>
      </c>
      <c r="L41" s="9">
        <v>52</v>
      </c>
      <c r="M41" s="9">
        <f t="shared" si="2"/>
        <v>191</v>
      </c>
    </row>
    <row r="42" spans="1:13" ht="12.75" customHeight="1">
      <c r="A42" s="1" t="s">
        <v>33</v>
      </c>
      <c r="B42" s="9">
        <v>21</v>
      </c>
      <c r="C42" s="9">
        <v>16</v>
      </c>
      <c r="D42" s="9">
        <v>15</v>
      </c>
      <c r="E42" s="9">
        <v>8</v>
      </c>
      <c r="F42" s="9">
        <v>13</v>
      </c>
      <c r="G42" s="9">
        <v>15</v>
      </c>
      <c r="H42" s="9">
        <v>7</v>
      </c>
      <c r="I42" s="9">
        <v>6</v>
      </c>
      <c r="J42" s="9">
        <v>3</v>
      </c>
      <c r="K42" s="9">
        <v>1</v>
      </c>
      <c r="L42" s="9">
        <v>38</v>
      </c>
      <c r="M42" s="9">
        <f t="shared" si="2"/>
        <v>143</v>
      </c>
    </row>
    <row r="43" spans="1:13" ht="12.75" customHeight="1">
      <c r="A43" s="1" t="s">
        <v>34</v>
      </c>
      <c r="B43" s="9">
        <v>62</v>
      </c>
      <c r="C43" s="9">
        <v>76</v>
      </c>
      <c r="D43" s="9">
        <v>78</v>
      </c>
      <c r="E43" s="9">
        <v>81</v>
      </c>
      <c r="F43" s="9">
        <v>82</v>
      </c>
      <c r="G43" s="9">
        <v>76</v>
      </c>
      <c r="H43" s="9">
        <v>64</v>
      </c>
      <c r="I43" s="9">
        <v>65</v>
      </c>
      <c r="J43" s="9">
        <v>28</v>
      </c>
      <c r="K43" s="9">
        <v>13</v>
      </c>
      <c r="L43" s="9">
        <v>259</v>
      </c>
      <c r="M43" s="9">
        <f t="shared" si="2"/>
        <v>884</v>
      </c>
    </row>
    <row r="44" spans="1:13" ht="12.75" customHeight="1">
      <c r="A44" s="1" t="s">
        <v>35</v>
      </c>
      <c r="B44" s="9">
        <v>67</v>
      </c>
      <c r="C44" s="9">
        <v>44</v>
      </c>
      <c r="D44" s="9">
        <v>39</v>
      </c>
      <c r="E44" s="9">
        <v>28</v>
      </c>
      <c r="F44" s="9">
        <v>23</v>
      </c>
      <c r="G44" s="9">
        <v>18</v>
      </c>
      <c r="H44" s="9">
        <v>15</v>
      </c>
      <c r="I44" s="9">
        <v>8</v>
      </c>
      <c r="J44" s="9">
        <v>4</v>
      </c>
      <c r="K44" s="9">
        <v>1</v>
      </c>
      <c r="L44" s="9">
        <v>56</v>
      </c>
      <c r="M44" s="9">
        <f t="shared" si="2"/>
        <v>303</v>
      </c>
    </row>
    <row r="45" spans="1:13" ht="12.75" customHeight="1">
      <c r="A45" s="1" t="s">
        <v>36</v>
      </c>
      <c r="B45" s="9">
        <v>17</v>
      </c>
      <c r="C45" s="9">
        <v>18</v>
      </c>
      <c r="D45" s="9">
        <v>18</v>
      </c>
      <c r="E45" s="9">
        <v>17</v>
      </c>
      <c r="F45" s="9">
        <v>15</v>
      </c>
      <c r="G45" s="9">
        <v>11</v>
      </c>
      <c r="H45" s="9">
        <v>15</v>
      </c>
      <c r="I45" s="9">
        <v>13</v>
      </c>
      <c r="J45" s="9">
        <v>10</v>
      </c>
      <c r="K45" s="9">
        <v>4</v>
      </c>
      <c r="L45" s="9">
        <v>55</v>
      </c>
      <c r="M45" s="9">
        <f t="shared" si="2"/>
        <v>193</v>
      </c>
    </row>
    <row r="46" spans="1:13" s="16" customFormat="1" ht="12.75" customHeight="1">
      <c r="A46" s="1" t="s">
        <v>37</v>
      </c>
      <c r="B46" s="15">
        <v>15</v>
      </c>
      <c r="C46" s="15">
        <v>32</v>
      </c>
      <c r="D46" s="15">
        <v>43</v>
      </c>
      <c r="E46" s="15">
        <v>45</v>
      </c>
      <c r="F46" s="15">
        <v>39</v>
      </c>
      <c r="G46" s="15">
        <v>52</v>
      </c>
      <c r="H46" s="15">
        <v>51</v>
      </c>
      <c r="I46" s="15">
        <v>45</v>
      </c>
      <c r="J46" s="15">
        <v>38</v>
      </c>
      <c r="K46" s="15">
        <v>19</v>
      </c>
      <c r="L46" s="15">
        <v>65</v>
      </c>
      <c r="M46" s="15">
        <f t="shared" si="2"/>
        <v>444</v>
      </c>
    </row>
    <row r="47" spans="1:13" ht="12.75" customHeight="1">
      <c r="A47" s="1" t="s">
        <v>38</v>
      </c>
      <c r="B47" s="9">
        <v>10</v>
      </c>
      <c r="C47" s="9">
        <v>27</v>
      </c>
      <c r="D47" s="9">
        <v>15</v>
      </c>
      <c r="E47" s="9">
        <v>14</v>
      </c>
      <c r="F47" s="9">
        <v>15</v>
      </c>
      <c r="G47" s="9">
        <v>11</v>
      </c>
      <c r="H47" s="9">
        <v>8</v>
      </c>
      <c r="I47" s="9">
        <v>6</v>
      </c>
      <c r="J47" s="9">
        <v>5</v>
      </c>
      <c r="K47" s="9">
        <v>2</v>
      </c>
      <c r="L47" s="9">
        <v>62</v>
      </c>
      <c r="M47" s="9">
        <f t="shared" si="2"/>
        <v>175</v>
      </c>
    </row>
    <row r="48" spans="1:13" ht="12.75" customHeight="1">
      <c r="A48" s="1" t="s">
        <v>39</v>
      </c>
      <c r="B48" s="9">
        <v>57</v>
      </c>
      <c r="C48" s="9">
        <v>54</v>
      </c>
      <c r="D48" s="9">
        <v>44</v>
      </c>
      <c r="E48" s="9">
        <v>36</v>
      </c>
      <c r="F48" s="9">
        <v>21</v>
      </c>
      <c r="G48" s="9">
        <v>16</v>
      </c>
      <c r="H48" s="9">
        <v>14</v>
      </c>
      <c r="I48" s="9">
        <v>6</v>
      </c>
      <c r="J48" s="9">
        <v>1</v>
      </c>
      <c r="K48" s="9">
        <v>1</v>
      </c>
      <c r="L48" s="9">
        <v>117</v>
      </c>
      <c r="M48" s="9">
        <f t="shared" si="2"/>
        <v>367</v>
      </c>
    </row>
    <row r="49" spans="1:13" ht="12.75" customHeight="1">
      <c r="A49" s="1" t="s">
        <v>40</v>
      </c>
      <c r="B49" s="10">
        <v>322</v>
      </c>
      <c r="C49" s="10">
        <v>192</v>
      </c>
      <c r="D49" s="10">
        <v>112</v>
      </c>
      <c r="E49" s="10">
        <v>90</v>
      </c>
      <c r="F49" s="10">
        <v>64</v>
      </c>
      <c r="G49" s="10">
        <v>40</v>
      </c>
      <c r="H49" s="10">
        <v>31</v>
      </c>
      <c r="I49" s="10">
        <v>10</v>
      </c>
      <c r="J49" s="10">
        <v>3</v>
      </c>
      <c r="K49" s="10">
        <v>2</v>
      </c>
      <c r="L49" s="10">
        <v>745</v>
      </c>
      <c r="M49" s="9">
        <f t="shared" si="2"/>
        <v>1611</v>
      </c>
    </row>
    <row r="50" spans="1:13" ht="12.75" customHeight="1">
      <c r="A50" s="1" t="s">
        <v>41</v>
      </c>
      <c r="B50" s="9">
        <v>75</v>
      </c>
      <c r="C50" s="9">
        <v>69</v>
      </c>
      <c r="D50" s="9">
        <v>51</v>
      </c>
      <c r="E50" s="9">
        <v>37</v>
      </c>
      <c r="F50" s="9">
        <v>37</v>
      </c>
      <c r="G50" s="9">
        <v>19</v>
      </c>
      <c r="H50" s="9">
        <v>18</v>
      </c>
      <c r="I50" s="9">
        <v>11</v>
      </c>
      <c r="J50" s="9">
        <v>21</v>
      </c>
      <c r="K50" s="9">
        <v>7</v>
      </c>
      <c r="L50" s="9">
        <v>65</v>
      </c>
      <c r="M50" s="9">
        <f t="shared" si="2"/>
        <v>410</v>
      </c>
    </row>
    <row r="51" spans="1:13" ht="12.75" customHeight="1">
      <c r="A51" s="1" t="s">
        <v>42</v>
      </c>
      <c r="B51" s="9">
        <v>26</v>
      </c>
      <c r="C51" s="9">
        <v>33</v>
      </c>
      <c r="D51" s="9">
        <v>27</v>
      </c>
      <c r="E51" s="9">
        <v>25</v>
      </c>
      <c r="F51" s="9">
        <v>18</v>
      </c>
      <c r="G51" s="9">
        <v>25</v>
      </c>
      <c r="H51" s="9">
        <v>10</v>
      </c>
      <c r="I51" s="9">
        <v>15</v>
      </c>
      <c r="J51" s="9">
        <v>4</v>
      </c>
      <c r="K51" s="9">
        <v>1</v>
      </c>
      <c r="L51" s="9">
        <v>41</v>
      </c>
      <c r="M51" s="9">
        <f t="shared" si="2"/>
        <v>225</v>
      </c>
    </row>
    <row r="52" spans="1:13" ht="12.75" customHeight="1">
      <c r="A52" s="1" t="s">
        <v>43</v>
      </c>
      <c r="B52" s="10">
        <v>775</v>
      </c>
      <c r="C52" s="10">
        <v>32</v>
      </c>
      <c r="D52" s="10">
        <v>3</v>
      </c>
      <c r="E52" s="10">
        <v>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526</v>
      </c>
      <c r="M52" s="9">
        <f t="shared" si="2"/>
        <v>1338</v>
      </c>
    </row>
    <row r="53" spans="1:13" ht="12.75" customHeight="1">
      <c r="A53" s="1" t="s">
        <v>44</v>
      </c>
      <c r="B53" s="10">
        <v>101</v>
      </c>
      <c r="C53" s="10">
        <v>69</v>
      </c>
      <c r="D53" s="10">
        <v>60</v>
      </c>
      <c r="E53" s="10">
        <v>51</v>
      </c>
      <c r="F53" s="10">
        <v>31</v>
      </c>
      <c r="G53" s="10">
        <v>26</v>
      </c>
      <c r="H53" s="10">
        <v>21</v>
      </c>
      <c r="I53" s="10">
        <v>11</v>
      </c>
      <c r="J53" s="10">
        <v>10</v>
      </c>
      <c r="K53" s="10">
        <v>1</v>
      </c>
      <c r="L53" s="10">
        <v>117</v>
      </c>
      <c r="M53" s="9">
        <f t="shared" si="2"/>
        <v>498</v>
      </c>
    </row>
    <row r="54" spans="1:13" s="1" customFormat="1" ht="12.75" customHeight="1">
      <c r="A54" s="1" t="s">
        <v>45</v>
      </c>
      <c r="B54" s="15">
        <v>31</v>
      </c>
      <c r="C54" s="15">
        <v>38</v>
      </c>
      <c r="D54" s="15">
        <v>32</v>
      </c>
      <c r="E54" s="15">
        <v>16</v>
      </c>
      <c r="F54" s="15">
        <v>14</v>
      </c>
      <c r="G54" s="15">
        <v>15</v>
      </c>
      <c r="H54" s="15">
        <v>15</v>
      </c>
      <c r="I54" s="15">
        <v>7</v>
      </c>
      <c r="J54" s="15">
        <v>4</v>
      </c>
      <c r="K54" s="15">
        <v>0</v>
      </c>
      <c r="L54" s="15">
        <v>52</v>
      </c>
      <c r="M54" s="15">
        <f t="shared" si="2"/>
        <v>224</v>
      </c>
    </row>
    <row r="55" spans="1:13" ht="12.75" customHeight="1">
      <c r="A55" s="1" t="s">
        <v>46</v>
      </c>
      <c r="B55" s="9">
        <v>76</v>
      </c>
      <c r="C55" s="9">
        <v>55</v>
      </c>
      <c r="D55" s="9">
        <v>40</v>
      </c>
      <c r="E55" s="9">
        <v>32</v>
      </c>
      <c r="F55" s="9">
        <v>21</v>
      </c>
      <c r="G55" s="9">
        <v>17</v>
      </c>
      <c r="H55" s="9">
        <v>4</v>
      </c>
      <c r="I55" s="9">
        <v>6</v>
      </c>
      <c r="J55" s="9">
        <v>1</v>
      </c>
      <c r="K55" s="9">
        <v>0</v>
      </c>
      <c r="L55" s="9">
        <v>34</v>
      </c>
      <c r="M55" s="9">
        <f t="shared" si="2"/>
        <v>286</v>
      </c>
    </row>
    <row r="56" spans="1:13" ht="12.75" customHeight="1">
      <c r="A56" s="1" t="s">
        <v>47</v>
      </c>
      <c r="B56" s="9">
        <v>23</v>
      </c>
      <c r="C56" s="9">
        <v>33</v>
      </c>
      <c r="D56" s="9">
        <v>22</v>
      </c>
      <c r="E56" s="9">
        <v>27</v>
      </c>
      <c r="F56" s="9">
        <v>18</v>
      </c>
      <c r="G56" s="9">
        <v>14</v>
      </c>
      <c r="H56" s="9">
        <v>7</v>
      </c>
      <c r="I56" s="9">
        <v>8</v>
      </c>
      <c r="J56" s="9">
        <v>2</v>
      </c>
      <c r="K56" s="9">
        <v>2</v>
      </c>
      <c r="L56" s="9">
        <v>30</v>
      </c>
      <c r="M56" s="9">
        <f t="shared" si="2"/>
        <v>186</v>
      </c>
    </row>
    <row r="57" spans="1:13" ht="12.75" customHeight="1">
      <c r="A57" s="1" t="s">
        <v>23</v>
      </c>
      <c r="B57" s="10">
        <f aca="true" t="shared" si="3" ref="B57:M57">SUM(B34:B56)</f>
        <v>1933</v>
      </c>
      <c r="C57" s="10">
        <f t="shared" si="3"/>
        <v>1019</v>
      </c>
      <c r="D57" s="10">
        <f t="shared" si="3"/>
        <v>832</v>
      </c>
      <c r="E57" s="10">
        <f t="shared" si="3"/>
        <v>675</v>
      </c>
      <c r="F57" s="10">
        <f t="shared" si="3"/>
        <v>569</v>
      </c>
      <c r="G57" s="10">
        <f t="shared" si="3"/>
        <v>494</v>
      </c>
      <c r="H57" s="10">
        <f t="shared" si="3"/>
        <v>379</v>
      </c>
      <c r="I57" s="10">
        <f t="shared" si="3"/>
        <v>280</v>
      </c>
      <c r="J57" s="10">
        <f t="shared" si="3"/>
        <v>183</v>
      </c>
      <c r="K57" s="10">
        <f t="shared" si="3"/>
        <v>67</v>
      </c>
      <c r="L57" s="10">
        <f t="shared" si="3"/>
        <v>2665</v>
      </c>
      <c r="M57" s="10">
        <f t="shared" si="3"/>
        <v>9096</v>
      </c>
    </row>
    <row r="58" spans="1:13" ht="12.75" customHeight="1">
      <c r="A58" s="1" t="s">
        <v>24</v>
      </c>
      <c r="B58" s="12">
        <f>B57/M57</f>
        <v>0.21251099384344768</v>
      </c>
      <c r="C58" s="12">
        <f>C57/M57</f>
        <v>0.11202726473175022</v>
      </c>
      <c r="D58" s="12">
        <f>D57/M57</f>
        <v>0.09146877748460862</v>
      </c>
      <c r="E58" s="12">
        <f>E57/M57</f>
        <v>0.07420844327176782</v>
      </c>
      <c r="F58" s="12">
        <f>F57/M57</f>
        <v>0.06255496921723834</v>
      </c>
      <c r="G58" s="12">
        <f>G57/M57</f>
        <v>0.05430958663148637</v>
      </c>
      <c r="H58" s="12">
        <f>H57/M57</f>
        <v>0.041666666666666664</v>
      </c>
      <c r="I58" s="12">
        <f>I57/M57</f>
        <v>0.030782761653474055</v>
      </c>
      <c r="J58" s="12">
        <f>J57/M57</f>
        <v>0.020118733509234828</v>
      </c>
      <c r="K58" s="12">
        <f>K57/M57</f>
        <v>0.007365875109938434</v>
      </c>
      <c r="L58" s="12">
        <f>L57/M57</f>
        <v>0.29298592788038696</v>
      </c>
      <c r="M58" s="12">
        <f>SUM(B58:L58)</f>
        <v>1</v>
      </c>
    </row>
    <row r="59" ht="12.75" customHeight="1"/>
    <row r="60" spans="1:13" ht="12.75" customHeight="1">
      <c r="A60" s="17" t="s">
        <v>48</v>
      </c>
      <c r="B60" s="10">
        <f aca="true" t="shared" si="4" ref="B60:M60">SUM(B21+B57)</f>
        <v>5781</v>
      </c>
      <c r="C60" s="10">
        <f t="shared" si="4"/>
        <v>4043</v>
      </c>
      <c r="D60" s="10">
        <f t="shared" si="4"/>
        <v>3414</v>
      </c>
      <c r="E60" s="10">
        <f t="shared" si="4"/>
        <v>2764</v>
      </c>
      <c r="F60" s="10">
        <f t="shared" si="4"/>
        <v>2300</v>
      </c>
      <c r="G60" s="10">
        <f t="shared" si="4"/>
        <v>1732</v>
      </c>
      <c r="H60" s="10">
        <f t="shared" si="4"/>
        <v>1355</v>
      </c>
      <c r="I60" s="10">
        <f t="shared" si="4"/>
        <v>996</v>
      </c>
      <c r="J60" s="10">
        <f t="shared" si="4"/>
        <v>683</v>
      </c>
      <c r="K60" s="10">
        <f t="shared" si="4"/>
        <v>283</v>
      </c>
      <c r="L60" s="10">
        <f t="shared" si="4"/>
        <v>5220</v>
      </c>
      <c r="M60" s="10">
        <f t="shared" si="4"/>
        <v>28571</v>
      </c>
    </row>
    <row r="61" spans="1:13" ht="12.75" customHeight="1">
      <c r="A61" s="3" t="s">
        <v>49</v>
      </c>
      <c r="B61" s="18">
        <f>B60/M60</f>
        <v>0.20233803507052606</v>
      </c>
      <c r="C61" s="18">
        <f>C60/M60</f>
        <v>0.1415071226068391</v>
      </c>
      <c r="D61" s="18">
        <f>D60/M60</f>
        <v>0.11949179237688565</v>
      </c>
      <c r="E61" s="18">
        <f>E60/M60</f>
        <v>0.09674145112176682</v>
      </c>
      <c r="F61" s="18">
        <f>F60/M60</f>
        <v>0.08050120751811277</v>
      </c>
      <c r="G61" s="18">
        <f>G60/M60</f>
        <v>0.060620909313639705</v>
      </c>
      <c r="H61" s="18">
        <f>H60/M60</f>
        <v>0.04742571138567078</v>
      </c>
      <c r="I61" s="18">
        <f>I60/M60</f>
        <v>0.03486052290784362</v>
      </c>
      <c r="J61" s="18">
        <f>J60/M60</f>
        <v>0.023905358580378705</v>
      </c>
      <c r="K61" s="18">
        <f>K60/M60</f>
        <v>0.009905148577228658</v>
      </c>
      <c r="L61" s="18">
        <f>L60/M60</f>
        <v>0.1827027405411081</v>
      </c>
      <c r="M61" s="12">
        <f>SUM(B61:L61)</f>
        <v>0.9999999999999999</v>
      </c>
    </row>
    <row r="62" spans="1:13" ht="12.75" customHeight="1">
      <c r="A62" s="14" t="s">
        <v>54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12.75" customHeight="1">
      <c r="A63" s="1" t="s">
        <v>50</v>
      </c>
    </row>
    <row r="64" ht="12.75" customHeight="1">
      <c r="A64" s="1" t="s">
        <v>51</v>
      </c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printOptions/>
  <pageMargins left="1.4" right="1" top="1" bottom="0.3" header="0.5" footer="0.5"/>
  <pageSetup horizontalDpi="600" verticalDpi="600" orientation="landscape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2007-02-14T20:39:03Z</cp:lastPrinted>
  <dcterms:created xsi:type="dcterms:W3CDTF">2003-06-24T15:35:36Z</dcterms:created>
  <dcterms:modified xsi:type="dcterms:W3CDTF">2008-05-28T21:44:45Z</dcterms:modified>
  <cp:category/>
  <cp:version/>
  <cp:contentType/>
  <cp:contentStatus/>
</cp:coreProperties>
</file>