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120" windowHeight="9090"/>
  </bookViews>
  <sheets>
    <sheet name="Table 59 - Grad HCT by Gender a" sheetId="1" r:id="rId1"/>
  </sheets>
  <definedNames>
    <definedName name="JETSET">'Table 59 - Grad HCT by Gender a'!$A$2:$P$56</definedName>
    <definedName name="_xlnm.Print_Area" localSheetId="0">'Table 59 - Grad HCT by Gender a'!$A$1:$Q$57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Q51" i="1"/>
  <c r="Q50"/>
  <c r="Q49"/>
  <c r="Q48"/>
  <c r="Q47"/>
  <c r="Q46"/>
  <c r="Q45"/>
  <c r="Q44"/>
  <c r="Q43"/>
  <c r="Q42"/>
  <c r="Q41"/>
  <c r="Q40"/>
  <c r="Q39"/>
  <c r="Q38"/>
  <c r="Q37"/>
  <c r="Q36"/>
  <c r="Q35"/>
  <c r="Q34"/>
  <c r="Q21"/>
  <c r="Q13"/>
  <c r="Q20"/>
  <c r="Q19"/>
  <c r="Q18"/>
  <c r="Q17"/>
  <c r="Q16"/>
  <c r="Q15"/>
  <c r="Q14"/>
  <c r="Q12"/>
  <c r="Q11"/>
  <c r="Q10"/>
  <c r="P52"/>
  <c r="O52"/>
  <c r="N52"/>
  <c r="M52"/>
  <c r="L52"/>
  <c r="K52"/>
  <c r="J52"/>
  <c r="Q52" s="1"/>
  <c r="I52"/>
  <c r="H52"/>
  <c r="G52"/>
  <c r="F52"/>
  <c r="E52"/>
  <c r="D52"/>
  <c r="C52"/>
  <c r="B52"/>
  <c r="P22"/>
  <c r="P54" s="1"/>
  <c r="O22"/>
  <c r="O54" s="1"/>
  <c r="N22"/>
  <c r="N54" s="1"/>
  <c r="M22"/>
  <c r="L22"/>
  <c r="L54" s="1"/>
  <c r="K22"/>
  <c r="J22"/>
  <c r="J54" s="1"/>
  <c r="I22"/>
  <c r="H22"/>
  <c r="H54" s="1"/>
  <c r="G22"/>
  <c r="F22"/>
  <c r="F54" s="1"/>
  <c r="E22"/>
  <c r="D22"/>
  <c r="D54" s="1"/>
  <c r="C22"/>
  <c r="B22"/>
  <c r="B54" s="1"/>
  <c r="Q22" l="1"/>
  <c r="Q54" s="1"/>
  <c r="C54"/>
  <c r="E54"/>
  <c r="G54"/>
  <c r="I54"/>
  <c r="K54"/>
  <c r="M54"/>
</calcChain>
</file>

<file path=xl/sharedStrings.xml><?xml version="1.0" encoding="utf-8"?>
<sst xmlns="http://schemas.openxmlformats.org/spreadsheetml/2006/main" count="93" uniqueCount="51">
  <si>
    <t>WOMEN</t>
  </si>
  <si>
    <t>TOTAL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</si>
  <si>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</si>
  <si>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</si>
  <si>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</si>
  <si>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</si>
  <si>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</si>
  <si>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</si>
  <si>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</si>
  <si>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</si>
  <si>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</si>
  <si>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</si>
  <si>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LINCOLN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</si>
  <si>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</si>
  <si>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</si>
  <si>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</si>
  <si>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</si>
  <si>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</si>
  <si>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</si>
  <si>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</si>
  <si>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SOURCE:  IPEDS EF, Fall Enrollment</t>
  </si>
  <si>
    <t>AVILA</t>
  </si>
  <si>
    <t>COLUMBIA</t>
  </si>
  <si>
    <t>DRURY</t>
  </si>
  <si>
    <t>EVANGEL</t>
  </si>
  <si>
    <t>FONTBONNE</t>
  </si>
  <si>
    <t>LINDENWOOD</t>
  </si>
  <si>
    <t>MARYVILLE</t>
  </si>
  <si>
    <t>MISSOURI BAPTIST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</si>
  <si>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</si>
  <si>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</si>
  <si>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</si>
  <si>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</si>
  <si>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</si>
  <si>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</si>
  <si>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</si>
  <si>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WILLIAM WOODS</t>
  </si>
  <si>
    <t>STATE TOTAL</t>
  </si>
  <si>
    <t xml:space="preserve">NOTE:  Total enrollment counts may differ from those on other tables due to different cohorts being counted at time of reporting.  </t>
  </si>
  <si>
    <t xml:space="preserve">TOTAL GRADUATE AND FIRST PROFESSIONAL HEADCOUNT ENROLLMENT AT PUBLIC BACCALAUREATE AND HIGHER DEGREE-SEEKING INSTITUTIONS, BY GENDER </t>
  </si>
  <si>
    <t>TABLE 59</t>
  </si>
  <si>
    <t>TABLE 60</t>
  </si>
  <si>
    <t>MISSOURI STATE</t>
  </si>
  <si>
    <t>MISSOURI SOUTHERN</t>
  </si>
  <si>
    <t>UCM</t>
  </si>
  <si>
    <t>CENTRAL METHODIST-GR/EXT</t>
  </si>
  <si>
    <t>MISSOURI WESTERN</t>
  </si>
  <si>
    <t>HANNIBAL-LAGRANGE</t>
  </si>
  <si>
    <t>MISSOURI UNIV. OF SCI. &amp; TECH.</t>
  </si>
  <si>
    <t>AND ETHNICITY, FALL 2008</t>
  </si>
  <si>
    <t>TOTAL GRADUATE AND FIRST PROFESSIONAL HEADCOUNT ENROLLMENT AT PRIVATE NOT-FOR-PROFIT (INDEPENDENT) BACCALAUREATE AND HIGHER DEGREE-GRANTING INSTITUTIONS, BY GENDER AND ETHNICITY, FALL 2008</t>
  </si>
</sst>
</file>

<file path=xl/styles.xml><?xml version="1.0" encoding="utf-8"?>
<styleSheet xmlns="http://schemas.openxmlformats.org/spreadsheetml/2006/main">
  <fonts count="8">
    <font>
      <sz val="7"/>
      <name val="Times New Roman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8"/>
      </bottom>
      <diagonal/>
    </border>
  </borders>
  <cellStyleXfs count="1">
    <xf numFmtId="2" fontId="0" fillId="0" borderId="0"/>
  </cellStyleXfs>
  <cellXfs count="38">
    <xf numFmtId="2" fontId="4" fillId="0" borderId="0" xfId="0" applyFont="1" applyAlignment="1"/>
    <xf numFmtId="2" fontId="3" fillId="0" borderId="0" xfId="0" applyNumberFormat="1" applyFont="1" applyFill="1" applyAlignment="1"/>
    <xf numFmtId="0" fontId="3" fillId="0" borderId="1" xfId="0" applyNumberFormat="1" applyFont="1" applyFill="1" applyBorder="1" applyAlignment="1"/>
    <xf numFmtId="3" fontId="3" fillId="0" borderId="0" xfId="0" applyNumberFormat="1" applyFont="1" applyFill="1" applyAlignment="1"/>
    <xf numFmtId="0" fontId="7" fillId="0" borderId="0" xfId="0" applyNumberFormat="1" applyFont="1" applyFill="1" applyBorder="1"/>
    <xf numFmtId="3" fontId="7" fillId="0" borderId="0" xfId="0" applyNumberFormat="1" applyFont="1" applyFill="1" applyBorder="1"/>
    <xf numFmtId="3" fontId="3" fillId="0" borderId="1" xfId="0" applyNumberFormat="1" applyFont="1" applyFill="1" applyBorder="1" applyAlignment="1"/>
    <xf numFmtId="0" fontId="3" fillId="0" borderId="2" xfId="0" applyNumberFormat="1" applyFont="1" applyFill="1" applyBorder="1" applyAlignment="1"/>
    <xf numFmtId="0" fontId="1" fillId="0" borderId="0" xfId="0" applyNumberFormat="1" applyFont="1" applyFill="1" applyAlignment="1"/>
    <xf numFmtId="2" fontId="1" fillId="0" borderId="0" xfId="0" applyFont="1" applyFill="1" applyAlignment="1"/>
    <xf numFmtId="2" fontId="4" fillId="0" borderId="0" xfId="0" applyFont="1" applyFill="1" applyAlignment="1"/>
    <xf numFmtId="2" fontId="5" fillId="0" borderId="0" xfId="0" applyNumberFormat="1" applyFont="1" applyFill="1" applyAlignment="1"/>
    <xf numFmtId="2" fontId="3" fillId="0" borderId="3" xfId="0" applyNumberFormat="1" applyFont="1" applyFill="1" applyBorder="1" applyAlignment="1"/>
    <xf numFmtId="2" fontId="2" fillId="0" borderId="3" xfId="0" applyNumberFormat="1" applyFont="1" applyFill="1" applyBorder="1" applyAlignment="1">
      <alignment horizontal="centerContinuous"/>
    </xf>
    <xf numFmtId="2" fontId="2" fillId="0" borderId="4" xfId="0" applyNumberFormat="1" applyFont="1" applyFill="1" applyBorder="1" applyAlignment="1">
      <alignment horizontal="centerContinuous"/>
    </xf>
    <xf numFmtId="2" fontId="6" fillId="0" borderId="3" xfId="0" applyNumberFormat="1" applyFont="1" applyFill="1" applyBorder="1" applyAlignment="1">
      <alignment horizontal="centerContinuous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Continuous"/>
    </xf>
    <xf numFmtId="2" fontId="2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Continuous"/>
    </xf>
    <xf numFmtId="1" fontId="2" fillId="0" borderId="0" xfId="0" applyNumberFormat="1" applyFont="1" applyFill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/>
    <xf numFmtId="2" fontId="3" fillId="0" borderId="7" xfId="0" applyNumberFormat="1" applyFont="1" applyFill="1" applyBorder="1" applyAlignment="1"/>
    <xf numFmtId="2" fontId="5" fillId="0" borderId="6" xfId="0" applyNumberFormat="1" applyFont="1" applyFill="1" applyBorder="1" applyAlignment="1"/>
    <xf numFmtId="3" fontId="7" fillId="0" borderId="1" xfId="0" applyNumberFormat="1" applyFont="1" applyFill="1" applyBorder="1"/>
    <xf numFmtId="3" fontId="3" fillId="0" borderId="0" xfId="0" applyNumberFormat="1" applyFont="1" applyFill="1" applyBorder="1" applyAlignment="1"/>
    <xf numFmtId="2" fontId="0" fillId="0" borderId="0" xfId="0" applyFill="1" applyAlignment="1"/>
    <xf numFmtId="1" fontId="3" fillId="0" borderId="6" xfId="0" applyNumberFormat="1" applyFont="1" applyFill="1" applyBorder="1" applyAlignment="1"/>
    <xf numFmtId="1" fontId="3" fillId="0" borderId="7" xfId="0" applyNumberFormat="1" applyFont="1" applyFill="1" applyBorder="1" applyAlignment="1"/>
    <xf numFmtId="0" fontId="3" fillId="0" borderId="0" xfId="0" applyNumberFormat="1" applyFont="1" applyFill="1" applyBorder="1" applyAlignment="1"/>
    <xf numFmtId="0" fontId="7" fillId="0" borderId="8" xfId="0" applyNumberFormat="1" applyFont="1" applyFill="1" applyBorder="1"/>
    <xf numFmtId="3" fontId="3" fillId="0" borderId="3" xfId="0" applyNumberFormat="1" applyFont="1" applyFill="1" applyBorder="1" applyAlignment="1"/>
    <xf numFmtId="2" fontId="1" fillId="0" borderId="0" xfId="0" applyNumberFormat="1" applyFont="1" applyFill="1" applyAlignment="1"/>
    <xf numFmtId="1" fontId="3" fillId="0" borderId="0" xfId="0" applyNumberFormat="1" applyFont="1" applyFill="1" applyAlignment="1"/>
    <xf numFmtId="2" fontId="1" fillId="0" borderId="0" xfId="0" applyNumberFormat="1" applyFont="1" applyFill="1" applyAlignment="1">
      <alignment horizontal="left" wrapText="1"/>
    </xf>
    <xf numFmtId="2" fontId="4" fillId="0" borderId="0" xfId="0" applyFont="1" applyFill="1" applyAlignment="1">
      <alignment horizontal="left" wrapText="1"/>
    </xf>
    <xf numFmtId="3" fontId="3" fillId="0" borderId="9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U67"/>
  <sheetViews>
    <sheetView tabSelected="1" showOutlineSymbols="0" zoomScaleNormal="100" workbookViewId="0">
      <selection activeCell="R22" sqref="R22"/>
    </sheetView>
  </sheetViews>
  <sheetFormatPr defaultColWidth="15.796875" defaultRowHeight="11.25"/>
  <cols>
    <col min="1" max="1" width="36.796875" style="9" customWidth="1"/>
    <col min="2" max="2" width="8.796875" style="9" customWidth="1"/>
    <col min="3" max="4" width="10.796875" style="9" bestFit="1" customWidth="1"/>
    <col min="5" max="7" width="8.796875" style="9" customWidth="1"/>
    <col min="8" max="8" width="10.3984375" style="9" bestFit="1" customWidth="1"/>
    <col min="9" max="10" width="8.796875" style="9" customWidth="1"/>
    <col min="11" max="12" width="10.796875" style="9" bestFit="1" customWidth="1"/>
    <col min="13" max="15" width="8.796875" style="9" customWidth="1"/>
    <col min="16" max="16" width="10.3984375" style="9" bestFit="1" customWidth="1"/>
    <col min="17" max="17" width="8.796875" style="9" customWidth="1"/>
    <col min="18" max="255" width="15.796875" style="9" customWidth="1"/>
    <col min="256" max="16384" width="15.796875" style="10"/>
  </cols>
  <sheetData>
    <row r="1" spans="1:18" ht="12.75" customHeight="1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 customHeight="1">
      <c r="A2" s="1" t="s">
        <v>39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1"/>
      <c r="R2" s="1"/>
    </row>
    <row r="3" spans="1:18" ht="12.75" customHeight="1">
      <c r="A3" s="33" t="s">
        <v>49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1"/>
      <c r="R3" s="1"/>
    </row>
    <row r="4" spans="1:18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1"/>
      <c r="R4" s="1"/>
    </row>
    <row r="5" spans="1:18" ht="12.75" customHeight="1">
      <c r="A5" s="12"/>
      <c r="B5" s="13" t="s">
        <v>0</v>
      </c>
      <c r="C5" s="13"/>
      <c r="D5" s="13"/>
      <c r="E5" s="13"/>
      <c r="F5" s="13"/>
      <c r="G5" s="13"/>
      <c r="H5" s="13"/>
      <c r="I5" s="13"/>
      <c r="J5" s="14" t="s">
        <v>1</v>
      </c>
      <c r="K5" s="13"/>
      <c r="L5" s="13"/>
      <c r="M5" s="13"/>
      <c r="N5" s="13"/>
      <c r="O5" s="13"/>
      <c r="P5" s="13"/>
      <c r="Q5" s="15"/>
      <c r="R5" s="1"/>
    </row>
    <row r="6" spans="1:18" ht="12.75" customHeight="1">
      <c r="A6" s="1"/>
      <c r="B6" s="16" t="s">
        <v>2</v>
      </c>
      <c r="C6" s="17"/>
      <c r="D6" s="17"/>
      <c r="E6" s="17"/>
      <c r="F6" s="17"/>
      <c r="G6" s="17"/>
      <c r="H6" s="17"/>
      <c r="I6" s="17"/>
      <c r="J6" s="18" t="s">
        <v>2</v>
      </c>
      <c r="K6" s="17"/>
      <c r="L6" s="17"/>
      <c r="M6" s="17"/>
      <c r="N6" s="17"/>
      <c r="O6" s="17"/>
      <c r="P6" s="17"/>
      <c r="Q6" s="19"/>
      <c r="R6" s="1"/>
    </row>
    <row r="7" spans="1:18" ht="12.75" customHeight="1">
      <c r="A7" s="1"/>
      <c r="B7" s="16" t="s">
        <v>3</v>
      </c>
      <c r="C7" s="16" t="s">
        <v>4</v>
      </c>
      <c r="D7" s="16" t="s">
        <v>5</v>
      </c>
      <c r="E7" s="1"/>
      <c r="F7" s="1"/>
      <c r="G7" s="1"/>
      <c r="H7" s="1"/>
      <c r="I7" s="1"/>
      <c r="J7" s="18" t="s">
        <v>3</v>
      </c>
      <c r="K7" s="16" t="s">
        <v>4</v>
      </c>
      <c r="L7" s="16" t="s">
        <v>5</v>
      </c>
      <c r="M7" s="1"/>
      <c r="N7" s="1"/>
      <c r="O7" s="1"/>
      <c r="P7" s="1"/>
      <c r="Q7" s="1"/>
      <c r="R7" s="1"/>
    </row>
    <row r="8" spans="1:18" ht="12.75" customHeight="1">
      <c r="A8" s="1"/>
      <c r="B8" s="20" t="s">
        <v>6</v>
      </c>
      <c r="C8" s="20" t="s">
        <v>5</v>
      </c>
      <c r="D8" s="20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</v>
      </c>
      <c r="J8" s="21" t="s">
        <v>6</v>
      </c>
      <c r="K8" s="20" t="s">
        <v>5</v>
      </c>
      <c r="L8" s="20" t="s">
        <v>7</v>
      </c>
      <c r="M8" s="20" t="s">
        <v>8</v>
      </c>
      <c r="N8" s="20" t="s">
        <v>9</v>
      </c>
      <c r="O8" s="20" t="s">
        <v>10</v>
      </c>
      <c r="P8" s="20" t="s">
        <v>11</v>
      </c>
      <c r="Q8" s="20" t="s">
        <v>1</v>
      </c>
      <c r="R8" s="1"/>
    </row>
    <row r="9" spans="1:18" ht="12.75" customHeight="1">
      <c r="A9" s="22"/>
      <c r="B9" s="22"/>
      <c r="C9" s="22"/>
      <c r="D9" s="22"/>
      <c r="E9" s="22"/>
      <c r="F9" s="22"/>
      <c r="G9" s="22"/>
      <c r="H9" s="22"/>
      <c r="I9" s="22"/>
      <c r="J9" s="23"/>
      <c r="K9" s="22"/>
      <c r="L9" s="22"/>
      <c r="M9" s="22"/>
      <c r="N9" s="22"/>
      <c r="O9" s="22"/>
      <c r="P9" s="22"/>
      <c r="Q9" s="24"/>
      <c r="R9" s="1"/>
    </row>
    <row r="10" spans="1:18" ht="12.75" customHeight="1">
      <c r="A10" s="1" t="s">
        <v>12</v>
      </c>
      <c r="B10" s="4">
        <v>9</v>
      </c>
      <c r="C10" s="4">
        <v>23</v>
      </c>
      <c r="D10" s="4">
        <v>0</v>
      </c>
      <c r="E10" s="4">
        <v>0</v>
      </c>
      <c r="F10" s="4">
        <v>0</v>
      </c>
      <c r="G10" s="5">
        <v>83</v>
      </c>
      <c r="H10" s="4">
        <v>4</v>
      </c>
      <c r="I10" s="6">
        <v>119</v>
      </c>
      <c r="J10" s="4">
        <v>12</v>
      </c>
      <c r="K10" s="5">
        <v>36</v>
      </c>
      <c r="L10" s="4">
        <v>0</v>
      </c>
      <c r="M10" s="4">
        <v>0</v>
      </c>
      <c r="N10" s="4">
        <v>0</v>
      </c>
      <c r="O10" s="5">
        <v>113</v>
      </c>
      <c r="P10" s="4">
        <v>7</v>
      </c>
      <c r="Q10" s="3">
        <f>SUM(J10:P10)</f>
        <v>168</v>
      </c>
      <c r="R10" s="34"/>
    </row>
    <row r="11" spans="1:18" ht="12.75" customHeight="1">
      <c r="A11" s="1" t="s">
        <v>43</v>
      </c>
      <c r="B11" s="4">
        <v>0</v>
      </c>
      <c r="C11" s="4">
        <v>0</v>
      </c>
      <c r="D11" s="4">
        <v>1</v>
      </c>
      <c r="E11" s="4">
        <v>0</v>
      </c>
      <c r="F11" s="4">
        <v>0</v>
      </c>
      <c r="G11" s="4">
        <v>20</v>
      </c>
      <c r="H11" s="4">
        <v>2</v>
      </c>
      <c r="I11" s="2">
        <v>23</v>
      </c>
      <c r="J11" s="4">
        <v>0</v>
      </c>
      <c r="K11" s="4">
        <v>2</v>
      </c>
      <c r="L11" s="4">
        <v>1</v>
      </c>
      <c r="M11" s="4">
        <v>0</v>
      </c>
      <c r="N11" s="4">
        <v>0</v>
      </c>
      <c r="O11" s="4">
        <v>37</v>
      </c>
      <c r="P11" s="4">
        <v>5</v>
      </c>
      <c r="Q11" s="3">
        <f>SUM(J11:P11)</f>
        <v>45</v>
      </c>
      <c r="R11" s="34"/>
    </row>
    <row r="12" spans="1:18" ht="12.75" customHeight="1">
      <c r="A12" s="1" t="s">
        <v>42</v>
      </c>
      <c r="B12" s="4">
        <v>161</v>
      </c>
      <c r="C12" s="4">
        <v>26</v>
      </c>
      <c r="D12" s="4">
        <v>4</v>
      </c>
      <c r="E12" s="4">
        <v>26</v>
      </c>
      <c r="F12" s="4">
        <v>30</v>
      </c>
      <c r="G12" s="4">
        <v>1539</v>
      </c>
      <c r="H12" s="4">
        <v>106</v>
      </c>
      <c r="I12" s="2">
        <v>1892</v>
      </c>
      <c r="J12" s="4">
        <v>388</v>
      </c>
      <c r="K12" s="4">
        <v>49</v>
      </c>
      <c r="L12" s="4">
        <v>10</v>
      </c>
      <c r="M12" s="4">
        <v>48</v>
      </c>
      <c r="N12" s="4">
        <v>47</v>
      </c>
      <c r="O12" s="4">
        <v>2503</v>
      </c>
      <c r="P12" s="4">
        <v>171</v>
      </c>
      <c r="Q12" s="3">
        <f>SUM(J12:P12)</f>
        <v>3216</v>
      </c>
      <c r="R12" s="34"/>
    </row>
    <row r="13" spans="1:18" ht="12.75" customHeight="1">
      <c r="A13" s="1" t="s">
        <v>48</v>
      </c>
      <c r="B13" s="4">
        <v>129</v>
      </c>
      <c r="C13" s="4">
        <v>17</v>
      </c>
      <c r="D13" s="4">
        <v>0</v>
      </c>
      <c r="E13" s="4">
        <v>18</v>
      </c>
      <c r="F13" s="4">
        <v>4</v>
      </c>
      <c r="G13" s="4">
        <v>139</v>
      </c>
      <c r="H13" s="4">
        <v>11</v>
      </c>
      <c r="I13" s="2">
        <v>318</v>
      </c>
      <c r="J13" s="4">
        <v>529</v>
      </c>
      <c r="K13" s="4">
        <v>60</v>
      </c>
      <c r="L13" s="4">
        <v>3</v>
      </c>
      <c r="M13" s="4">
        <v>60</v>
      </c>
      <c r="N13" s="4">
        <v>35</v>
      </c>
      <c r="O13" s="4">
        <v>715</v>
      </c>
      <c r="P13" s="4">
        <v>54</v>
      </c>
      <c r="Q13" s="3">
        <f>SUM(J13:P13)</f>
        <v>1456</v>
      </c>
      <c r="R13" s="34"/>
    </row>
    <row r="14" spans="1:18" ht="12.75" customHeight="1">
      <c r="A14" s="1" t="s">
        <v>46</v>
      </c>
      <c r="B14" s="4">
        <v>0</v>
      </c>
      <c r="C14" s="4">
        <v>1</v>
      </c>
      <c r="D14" s="4">
        <v>0</v>
      </c>
      <c r="E14" s="4">
        <v>1</v>
      </c>
      <c r="F14" s="4">
        <v>2</v>
      </c>
      <c r="G14" s="5">
        <v>37</v>
      </c>
      <c r="H14" s="4">
        <v>1</v>
      </c>
      <c r="I14" s="2">
        <v>42</v>
      </c>
      <c r="J14" s="4">
        <v>1</v>
      </c>
      <c r="K14" s="5">
        <v>1</v>
      </c>
      <c r="L14" s="4">
        <v>0</v>
      </c>
      <c r="M14" s="4">
        <v>1</v>
      </c>
      <c r="N14" s="4">
        <v>2</v>
      </c>
      <c r="O14" s="5">
        <v>58</v>
      </c>
      <c r="P14" s="4">
        <v>2</v>
      </c>
      <c r="Q14" s="3">
        <f>SUM(J14:P14)</f>
        <v>65</v>
      </c>
      <c r="R14" s="34"/>
    </row>
    <row r="15" spans="1:18" ht="12.75" customHeight="1">
      <c r="A15" s="1" t="s">
        <v>13</v>
      </c>
      <c r="B15" s="4">
        <v>35</v>
      </c>
      <c r="C15" s="4">
        <v>16</v>
      </c>
      <c r="D15" s="4">
        <v>3</v>
      </c>
      <c r="E15" s="4">
        <v>7</v>
      </c>
      <c r="F15" s="4">
        <v>7</v>
      </c>
      <c r="G15" s="5">
        <v>412</v>
      </c>
      <c r="H15" s="4">
        <v>41</v>
      </c>
      <c r="I15" s="6">
        <v>521</v>
      </c>
      <c r="J15" s="4">
        <v>127</v>
      </c>
      <c r="K15" s="5">
        <v>30</v>
      </c>
      <c r="L15" s="4">
        <v>4</v>
      </c>
      <c r="M15" s="4">
        <v>12</v>
      </c>
      <c r="N15" s="4">
        <v>11</v>
      </c>
      <c r="O15" s="5">
        <v>656</v>
      </c>
      <c r="P15" s="4">
        <v>65</v>
      </c>
      <c r="Q15" s="3">
        <f>SUM(J15:P15)</f>
        <v>905</v>
      </c>
      <c r="R15" s="34"/>
    </row>
    <row r="16" spans="1:18" ht="12.75" customHeight="1">
      <c r="A16" s="1" t="s">
        <v>14</v>
      </c>
      <c r="B16" s="4">
        <v>17</v>
      </c>
      <c r="C16" s="4">
        <v>20</v>
      </c>
      <c r="D16" s="4">
        <v>7</v>
      </c>
      <c r="E16" s="4">
        <v>3</v>
      </c>
      <c r="F16" s="4">
        <v>11</v>
      </c>
      <c r="G16" s="5">
        <v>1032</v>
      </c>
      <c r="H16" s="4">
        <v>41</v>
      </c>
      <c r="I16" s="6">
        <v>1131</v>
      </c>
      <c r="J16" s="4">
        <v>45</v>
      </c>
      <c r="K16" s="5">
        <v>28</v>
      </c>
      <c r="L16" s="4">
        <v>7</v>
      </c>
      <c r="M16" s="4">
        <v>5</v>
      </c>
      <c r="N16" s="4">
        <v>17</v>
      </c>
      <c r="O16" s="5">
        <v>1282</v>
      </c>
      <c r="P16" s="4">
        <v>49</v>
      </c>
      <c r="Q16" s="3">
        <f>SUM(J16:P16)</f>
        <v>1433</v>
      </c>
      <c r="R16" s="34"/>
    </row>
    <row r="17" spans="1:255" ht="12.75" customHeight="1">
      <c r="A17" s="1" t="s">
        <v>15</v>
      </c>
      <c r="B17" s="4">
        <v>5</v>
      </c>
      <c r="C17" s="4">
        <v>4</v>
      </c>
      <c r="D17" s="4">
        <v>0</v>
      </c>
      <c r="E17" s="4">
        <v>3</v>
      </c>
      <c r="F17" s="4">
        <v>3</v>
      </c>
      <c r="G17" s="4">
        <v>175</v>
      </c>
      <c r="H17" s="4">
        <v>14</v>
      </c>
      <c r="I17" s="2">
        <v>204</v>
      </c>
      <c r="J17" s="4">
        <v>5</v>
      </c>
      <c r="K17" s="4">
        <v>6</v>
      </c>
      <c r="L17" s="4">
        <v>0</v>
      </c>
      <c r="M17" s="4">
        <v>3</v>
      </c>
      <c r="N17" s="4">
        <v>3</v>
      </c>
      <c r="O17" s="4">
        <v>257</v>
      </c>
      <c r="P17" s="4">
        <v>20</v>
      </c>
      <c r="Q17" s="3">
        <f>SUM(J17:P17)</f>
        <v>294</v>
      </c>
      <c r="R17" s="34"/>
    </row>
    <row r="18" spans="1:255" ht="12.75" customHeight="1">
      <c r="A18" s="1" t="s">
        <v>44</v>
      </c>
      <c r="B18" s="4">
        <v>58</v>
      </c>
      <c r="C18" s="4">
        <v>54</v>
      </c>
      <c r="D18" s="4">
        <v>5</v>
      </c>
      <c r="E18" s="4">
        <v>9</v>
      </c>
      <c r="F18" s="4">
        <v>22</v>
      </c>
      <c r="G18" s="4">
        <v>975</v>
      </c>
      <c r="H18" s="4">
        <v>202</v>
      </c>
      <c r="I18" s="2">
        <v>1325</v>
      </c>
      <c r="J18" s="4">
        <v>159</v>
      </c>
      <c r="K18" s="4">
        <v>101</v>
      </c>
      <c r="L18" s="4">
        <v>6</v>
      </c>
      <c r="M18" s="4">
        <v>26</v>
      </c>
      <c r="N18" s="4">
        <v>38</v>
      </c>
      <c r="O18" s="4">
        <v>1465</v>
      </c>
      <c r="P18" s="4">
        <v>288</v>
      </c>
      <c r="Q18" s="3">
        <f>SUM(J18:P18)</f>
        <v>2083</v>
      </c>
      <c r="R18" s="34"/>
    </row>
    <row r="19" spans="1:255" ht="12.75" customHeight="1">
      <c r="A19" s="1" t="s">
        <v>16</v>
      </c>
      <c r="B19" s="5">
        <v>511</v>
      </c>
      <c r="C19" s="5">
        <v>158</v>
      </c>
      <c r="D19" s="5">
        <v>27</v>
      </c>
      <c r="E19" s="5">
        <v>93</v>
      </c>
      <c r="F19" s="5">
        <v>84</v>
      </c>
      <c r="G19" s="5">
        <v>3120</v>
      </c>
      <c r="H19" s="5">
        <v>243</v>
      </c>
      <c r="I19" s="25">
        <v>4236</v>
      </c>
      <c r="J19" s="5">
        <v>1140</v>
      </c>
      <c r="K19" s="5">
        <v>245</v>
      </c>
      <c r="L19" s="5">
        <v>42</v>
      </c>
      <c r="M19" s="5">
        <v>156</v>
      </c>
      <c r="N19" s="5">
        <v>140</v>
      </c>
      <c r="O19" s="5">
        <v>5029</v>
      </c>
      <c r="P19" s="5">
        <v>398</v>
      </c>
      <c r="Q19" s="3">
        <f>SUM(J19:P19)</f>
        <v>7150</v>
      </c>
      <c r="R19" s="34"/>
    </row>
    <row r="20" spans="1:255" ht="12.75" customHeight="1">
      <c r="A20" s="1" t="s">
        <v>17</v>
      </c>
      <c r="B20" s="5">
        <v>259</v>
      </c>
      <c r="C20" s="5">
        <v>237</v>
      </c>
      <c r="D20" s="5">
        <v>17</v>
      </c>
      <c r="E20" s="5">
        <v>164</v>
      </c>
      <c r="F20" s="5">
        <v>69</v>
      </c>
      <c r="G20" s="5">
        <v>1785</v>
      </c>
      <c r="H20" s="5">
        <v>292</v>
      </c>
      <c r="I20" s="25">
        <v>2823</v>
      </c>
      <c r="J20" s="5">
        <v>682</v>
      </c>
      <c r="K20" s="5">
        <v>338</v>
      </c>
      <c r="L20" s="5">
        <v>24</v>
      </c>
      <c r="M20" s="5">
        <v>290</v>
      </c>
      <c r="N20" s="5">
        <v>122</v>
      </c>
      <c r="O20" s="5">
        <v>3172</v>
      </c>
      <c r="P20" s="5">
        <v>592</v>
      </c>
      <c r="Q20" s="3">
        <f>SUM(J20:P20)</f>
        <v>5220</v>
      </c>
      <c r="R20" s="34"/>
    </row>
    <row r="21" spans="1:255" ht="12.75" customHeight="1">
      <c r="A21" s="1" t="s">
        <v>18</v>
      </c>
      <c r="B21" s="4">
        <v>137</v>
      </c>
      <c r="C21" s="4">
        <v>333</v>
      </c>
      <c r="D21" s="4">
        <v>7</v>
      </c>
      <c r="E21" s="4">
        <v>39</v>
      </c>
      <c r="F21" s="4">
        <v>35</v>
      </c>
      <c r="G21" s="4">
        <v>1458</v>
      </c>
      <c r="H21" s="4">
        <v>257</v>
      </c>
      <c r="I21" s="2">
        <v>2266</v>
      </c>
      <c r="J21" s="4">
        <v>259</v>
      </c>
      <c r="K21" s="4">
        <v>440</v>
      </c>
      <c r="L21" s="4">
        <v>13</v>
      </c>
      <c r="M21" s="4">
        <v>75</v>
      </c>
      <c r="N21" s="4">
        <v>47</v>
      </c>
      <c r="O21" s="4">
        <v>2140</v>
      </c>
      <c r="P21" s="4">
        <v>409</v>
      </c>
      <c r="Q21" s="3">
        <f>SUM(J21:P21)</f>
        <v>3383</v>
      </c>
      <c r="R21" s="34"/>
    </row>
    <row r="22" spans="1:255" ht="12.75" customHeight="1">
      <c r="A22" s="1" t="s">
        <v>19</v>
      </c>
      <c r="B22" s="3">
        <f>SUM(B10:B21)</f>
        <v>1321</v>
      </c>
      <c r="C22" s="3">
        <f t="shared" ref="C22:P22" si="0">SUM(C10:C21)</f>
        <v>889</v>
      </c>
      <c r="D22" s="3">
        <f t="shared" si="0"/>
        <v>71</v>
      </c>
      <c r="E22" s="3">
        <f t="shared" si="0"/>
        <v>363</v>
      </c>
      <c r="F22" s="3">
        <f t="shared" si="0"/>
        <v>267</v>
      </c>
      <c r="G22" s="3">
        <f t="shared" si="0"/>
        <v>10775</v>
      </c>
      <c r="H22" s="3">
        <f t="shared" si="0"/>
        <v>1214</v>
      </c>
      <c r="I22" s="6">
        <f t="shared" si="0"/>
        <v>14900</v>
      </c>
      <c r="J22" s="3">
        <f t="shared" si="0"/>
        <v>3347</v>
      </c>
      <c r="K22" s="3">
        <f t="shared" si="0"/>
        <v>1336</v>
      </c>
      <c r="L22" s="3">
        <f t="shared" si="0"/>
        <v>110</v>
      </c>
      <c r="M22" s="3">
        <f t="shared" si="0"/>
        <v>676</v>
      </c>
      <c r="N22" s="3">
        <f t="shared" si="0"/>
        <v>462</v>
      </c>
      <c r="O22" s="3">
        <f t="shared" si="0"/>
        <v>17427</v>
      </c>
      <c r="P22" s="3">
        <f t="shared" si="0"/>
        <v>2060</v>
      </c>
      <c r="Q22" s="3">
        <f t="shared" ref="Q11:Q22" si="1">SUM(J22:P22)</f>
        <v>25418</v>
      </c>
      <c r="R22" s="34"/>
    </row>
    <row r="23" spans="1:255" ht="12.75" customHeight="1">
      <c r="A23" s="1"/>
      <c r="B23" s="1"/>
      <c r="C23" s="1"/>
      <c r="D23" s="1"/>
      <c r="E23" s="1"/>
      <c r="F23" s="1"/>
      <c r="G23" s="1"/>
      <c r="H23" s="1"/>
      <c r="I23" s="3"/>
      <c r="J23" s="1"/>
      <c r="K23" s="1"/>
      <c r="L23" s="1"/>
      <c r="M23" s="3"/>
      <c r="N23" s="3"/>
      <c r="O23" s="3"/>
      <c r="P23" s="3"/>
      <c r="Q23" s="3"/>
      <c r="R23" s="1"/>
    </row>
    <row r="24" spans="1:255" ht="12.75" customHeight="1">
      <c r="A24" s="1" t="s">
        <v>20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"/>
    </row>
    <row r="25" spans="1:255" ht="12.75" customHeight="1">
      <c r="A25" s="1"/>
      <c r="B25" s="1"/>
      <c r="C25" s="1"/>
      <c r="D25" s="1"/>
      <c r="E25" s="1"/>
      <c r="F25" s="1"/>
      <c r="G25" s="1"/>
      <c r="H25" s="1"/>
      <c r="I25" s="3"/>
      <c r="J25" s="3"/>
      <c r="K25" s="1"/>
      <c r="L25" s="1"/>
      <c r="M25" s="1"/>
      <c r="N25" s="1"/>
      <c r="O25" s="1"/>
      <c r="P25" s="3"/>
      <c r="Q25" s="3"/>
      <c r="R25" s="1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</row>
    <row r="26" spans="1:255" ht="12.75" customHeight="1">
      <c r="A26" s="1" t="s">
        <v>41</v>
      </c>
      <c r="B26" s="1"/>
      <c r="C26" s="1"/>
      <c r="D26" s="1"/>
      <c r="E26" s="1"/>
      <c r="F26" s="1"/>
      <c r="G26" s="1"/>
      <c r="H26" s="1"/>
      <c r="I26" s="3"/>
      <c r="J26" s="3"/>
      <c r="K26" s="1"/>
      <c r="L26" s="1"/>
      <c r="M26" s="1"/>
      <c r="N26" s="1"/>
      <c r="O26" s="1"/>
      <c r="P26" s="3"/>
      <c r="Q26" s="3"/>
      <c r="R26" s="1"/>
    </row>
    <row r="27" spans="1:255" ht="21.75" customHeight="1">
      <c r="A27" s="35" t="s">
        <v>50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"/>
      <c r="R27" s="11"/>
    </row>
    <row r="28" spans="1:255" ht="12.75" customHeight="1">
      <c r="A28" s="1"/>
      <c r="B28" s="1"/>
      <c r="C28" s="1"/>
      <c r="D28" s="1"/>
      <c r="E28" s="1"/>
      <c r="F28" s="1"/>
      <c r="G28" s="1"/>
      <c r="H28" s="1"/>
      <c r="I28" s="3"/>
      <c r="J28" s="3"/>
      <c r="K28" s="1"/>
      <c r="L28" s="1"/>
      <c r="M28" s="1"/>
      <c r="N28" s="1"/>
      <c r="O28" s="1"/>
      <c r="P28" s="3"/>
      <c r="Q28" s="3"/>
      <c r="R28" s="11"/>
    </row>
    <row r="29" spans="1:255" ht="12.75" customHeight="1">
      <c r="A29" s="12"/>
      <c r="B29" s="13" t="s">
        <v>0</v>
      </c>
      <c r="C29" s="13"/>
      <c r="D29" s="13"/>
      <c r="E29" s="13"/>
      <c r="F29" s="13"/>
      <c r="G29" s="13"/>
      <c r="H29" s="13"/>
      <c r="I29" s="13"/>
      <c r="J29" s="14" t="s">
        <v>1</v>
      </c>
      <c r="K29" s="13"/>
      <c r="L29" s="13"/>
      <c r="M29" s="13"/>
      <c r="N29" s="13"/>
      <c r="O29" s="13"/>
      <c r="P29" s="13"/>
      <c r="Q29" s="15"/>
      <c r="R29" s="11"/>
    </row>
    <row r="30" spans="1:255" ht="12.75" customHeight="1">
      <c r="A30" s="1"/>
      <c r="B30" s="16" t="s">
        <v>2</v>
      </c>
      <c r="C30" s="17"/>
      <c r="D30" s="17"/>
      <c r="E30" s="17"/>
      <c r="F30" s="17"/>
      <c r="G30" s="17"/>
      <c r="H30" s="17"/>
      <c r="I30" s="17"/>
      <c r="J30" s="18" t="s">
        <v>2</v>
      </c>
      <c r="K30" s="17"/>
      <c r="L30" s="17"/>
      <c r="M30" s="17"/>
      <c r="N30" s="17"/>
      <c r="O30" s="17"/>
      <c r="P30" s="17"/>
      <c r="Q30" s="19"/>
      <c r="R30" s="11"/>
    </row>
    <row r="31" spans="1:255" ht="12.75" customHeight="1">
      <c r="A31" s="1"/>
      <c r="B31" s="16" t="s">
        <v>3</v>
      </c>
      <c r="C31" s="16" t="s">
        <v>4</v>
      </c>
      <c r="D31" s="16" t="s">
        <v>5</v>
      </c>
      <c r="E31" s="1"/>
      <c r="F31" s="1"/>
      <c r="G31" s="1"/>
      <c r="H31" s="1"/>
      <c r="I31" s="1"/>
      <c r="J31" s="18" t="s">
        <v>3</v>
      </c>
      <c r="K31" s="16" t="s">
        <v>4</v>
      </c>
      <c r="L31" s="16" t="s">
        <v>5</v>
      </c>
      <c r="M31" s="1"/>
      <c r="N31" s="1"/>
      <c r="O31" s="1"/>
      <c r="P31" s="1"/>
      <c r="Q31" s="1"/>
      <c r="R31" s="11"/>
    </row>
    <row r="32" spans="1:255" ht="12.75" customHeight="1">
      <c r="A32" s="1"/>
      <c r="B32" s="20" t="s">
        <v>6</v>
      </c>
      <c r="C32" s="20" t="s">
        <v>5</v>
      </c>
      <c r="D32" s="20" t="s">
        <v>7</v>
      </c>
      <c r="E32" s="20" t="s">
        <v>8</v>
      </c>
      <c r="F32" s="20" t="s">
        <v>9</v>
      </c>
      <c r="G32" s="20" t="s">
        <v>10</v>
      </c>
      <c r="H32" s="20" t="s">
        <v>11</v>
      </c>
      <c r="I32" s="20" t="s">
        <v>1</v>
      </c>
      <c r="J32" s="21" t="s">
        <v>6</v>
      </c>
      <c r="K32" s="20" t="s">
        <v>5</v>
      </c>
      <c r="L32" s="20" t="s">
        <v>7</v>
      </c>
      <c r="M32" s="20" t="s">
        <v>8</v>
      </c>
      <c r="N32" s="20" t="s">
        <v>9</v>
      </c>
      <c r="O32" s="20" t="s">
        <v>10</v>
      </c>
      <c r="P32" s="20" t="s">
        <v>11</v>
      </c>
      <c r="Q32" s="20" t="s">
        <v>1</v>
      </c>
      <c r="R32" s="11"/>
    </row>
    <row r="33" spans="1:18" ht="12.75" customHeight="1">
      <c r="A33" s="22"/>
      <c r="B33" s="28"/>
      <c r="C33" s="28"/>
      <c r="D33" s="28"/>
      <c r="E33" s="28"/>
      <c r="F33" s="28"/>
      <c r="G33" s="28"/>
      <c r="H33" s="28"/>
      <c r="I33" s="28"/>
      <c r="J33" s="29"/>
      <c r="K33" s="28"/>
      <c r="L33" s="28"/>
      <c r="M33" s="28"/>
      <c r="N33" s="28"/>
      <c r="O33" s="28"/>
      <c r="P33" s="28"/>
      <c r="Q33" s="28"/>
      <c r="R33" s="11"/>
    </row>
    <row r="34" spans="1:18" ht="12.75" customHeight="1">
      <c r="A34" s="1" t="s">
        <v>21</v>
      </c>
      <c r="B34" s="4">
        <v>30</v>
      </c>
      <c r="C34" s="4">
        <v>70</v>
      </c>
      <c r="D34" s="4">
        <v>3</v>
      </c>
      <c r="E34" s="4">
        <v>14</v>
      </c>
      <c r="F34" s="4">
        <v>7</v>
      </c>
      <c r="G34" s="4">
        <v>336</v>
      </c>
      <c r="H34" s="4">
        <v>30</v>
      </c>
      <c r="I34" s="30">
        <v>490</v>
      </c>
      <c r="J34" s="31">
        <v>96</v>
      </c>
      <c r="K34" s="4">
        <v>95</v>
      </c>
      <c r="L34" s="4">
        <v>4</v>
      </c>
      <c r="M34" s="4">
        <v>19</v>
      </c>
      <c r="N34" s="4">
        <v>15</v>
      </c>
      <c r="O34" s="4">
        <v>457</v>
      </c>
      <c r="P34" s="4">
        <v>40</v>
      </c>
      <c r="Q34" s="3">
        <f t="shared" ref="Q34:Q52" si="2">SUM(J34:P34)</f>
        <v>726</v>
      </c>
      <c r="R34" s="1"/>
    </row>
    <row r="35" spans="1:18" ht="12.75" customHeight="1">
      <c r="A35" s="1" t="s">
        <v>45</v>
      </c>
      <c r="B35" s="4">
        <v>1</v>
      </c>
      <c r="C35" s="4">
        <v>0</v>
      </c>
      <c r="D35" s="4">
        <v>0</v>
      </c>
      <c r="E35" s="4">
        <v>0</v>
      </c>
      <c r="F35" s="4">
        <v>0</v>
      </c>
      <c r="G35" s="4">
        <v>94</v>
      </c>
      <c r="H35" s="4">
        <v>6</v>
      </c>
      <c r="I35" s="2">
        <v>101</v>
      </c>
      <c r="J35" s="4">
        <v>1</v>
      </c>
      <c r="K35" s="4">
        <v>3</v>
      </c>
      <c r="L35" s="4">
        <v>0</v>
      </c>
      <c r="M35" s="4">
        <v>0</v>
      </c>
      <c r="N35" s="4">
        <v>0</v>
      </c>
      <c r="O35" s="4">
        <v>110</v>
      </c>
      <c r="P35" s="4">
        <v>12</v>
      </c>
      <c r="Q35" s="3">
        <f t="shared" si="2"/>
        <v>126</v>
      </c>
      <c r="R35" s="1"/>
    </row>
    <row r="36" spans="1:18" ht="12.75" customHeight="1">
      <c r="A36" s="1" t="s">
        <v>22</v>
      </c>
      <c r="B36" s="4">
        <v>3</v>
      </c>
      <c r="C36" s="4">
        <v>56</v>
      </c>
      <c r="D36" s="4">
        <v>3</v>
      </c>
      <c r="E36" s="4">
        <v>7</v>
      </c>
      <c r="F36" s="4">
        <v>14</v>
      </c>
      <c r="G36" s="4">
        <v>282</v>
      </c>
      <c r="H36" s="4">
        <v>24</v>
      </c>
      <c r="I36" s="7">
        <v>389</v>
      </c>
      <c r="J36" s="4">
        <v>10</v>
      </c>
      <c r="K36" s="4">
        <v>93</v>
      </c>
      <c r="L36" s="4">
        <v>5</v>
      </c>
      <c r="M36" s="4">
        <v>18</v>
      </c>
      <c r="N36" s="4">
        <v>25</v>
      </c>
      <c r="O36" s="4">
        <v>444</v>
      </c>
      <c r="P36" s="4">
        <v>32</v>
      </c>
      <c r="Q36" s="3">
        <f t="shared" si="2"/>
        <v>627</v>
      </c>
      <c r="R36" s="1"/>
    </row>
    <row r="37" spans="1:18" ht="12.75" customHeight="1">
      <c r="A37" s="1" t="s">
        <v>23</v>
      </c>
      <c r="B37" s="4">
        <v>3</v>
      </c>
      <c r="C37" s="4">
        <v>8</v>
      </c>
      <c r="D37" s="4">
        <v>5</v>
      </c>
      <c r="E37" s="4">
        <v>3</v>
      </c>
      <c r="F37" s="4">
        <v>9</v>
      </c>
      <c r="G37" s="4">
        <v>342</v>
      </c>
      <c r="H37" s="4">
        <v>0</v>
      </c>
      <c r="I37" s="7">
        <v>370</v>
      </c>
      <c r="J37" s="4">
        <v>8</v>
      </c>
      <c r="K37" s="4">
        <v>14</v>
      </c>
      <c r="L37" s="4">
        <v>7</v>
      </c>
      <c r="M37" s="4">
        <v>6</v>
      </c>
      <c r="N37" s="4">
        <v>12</v>
      </c>
      <c r="O37" s="4">
        <v>450</v>
      </c>
      <c r="P37" s="4">
        <v>0</v>
      </c>
      <c r="Q37" s="3">
        <f t="shared" si="2"/>
        <v>497</v>
      </c>
      <c r="R37" s="1"/>
    </row>
    <row r="38" spans="1:18" ht="12.75" customHeight="1">
      <c r="A38" s="1" t="s">
        <v>24</v>
      </c>
      <c r="B38" s="4">
        <v>0</v>
      </c>
      <c r="C38" s="4">
        <v>0</v>
      </c>
      <c r="D38" s="4">
        <v>0</v>
      </c>
      <c r="E38" s="4">
        <v>2</v>
      </c>
      <c r="F38" s="4">
        <v>0</v>
      </c>
      <c r="G38" s="4">
        <v>115</v>
      </c>
      <c r="H38" s="4">
        <v>22</v>
      </c>
      <c r="I38" s="7">
        <v>139</v>
      </c>
      <c r="J38" s="4">
        <v>0</v>
      </c>
      <c r="K38" s="4">
        <v>0</v>
      </c>
      <c r="L38" s="4">
        <v>1</v>
      </c>
      <c r="M38" s="4">
        <v>3</v>
      </c>
      <c r="N38" s="4">
        <v>1</v>
      </c>
      <c r="O38" s="4">
        <v>149</v>
      </c>
      <c r="P38" s="4">
        <v>31</v>
      </c>
      <c r="Q38" s="3">
        <f t="shared" si="2"/>
        <v>185</v>
      </c>
      <c r="R38" s="1"/>
    </row>
    <row r="39" spans="1:18" ht="12.75" customHeight="1">
      <c r="A39" s="1" t="s">
        <v>25</v>
      </c>
      <c r="B39" s="4">
        <v>28</v>
      </c>
      <c r="C39" s="4">
        <v>222</v>
      </c>
      <c r="D39" s="4">
        <v>2</v>
      </c>
      <c r="E39" s="4">
        <v>5</v>
      </c>
      <c r="F39" s="4">
        <v>4</v>
      </c>
      <c r="G39" s="4">
        <v>364</v>
      </c>
      <c r="H39" s="4">
        <v>19</v>
      </c>
      <c r="I39" s="7">
        <v>644</v>
      </c>
      <c r="J39" s="4">
        <v>50</v>
      </c>
      <c r="K39" s="4">
        <v>280</v>
      </c>
      <c r="L39" s="4">
        <v>3</v>
      </c>
      <c r="M39" s="4">
        <v>9</v>
      </c>
      <c r="N39" s="4">
        <v>6</v>
      </c>
      <c r="O39" s="4">
        <v>514</v>
      </c>
      <c r="P39" s="4">
        <v>21</v>
      </c>
      <c r="Q39" s="3">
        <f t="shared" si="2"/>
        <v>883</v>
      </c>
      <c r="R39" s="1"/>
    </row>
    <row r="40" spans="1:18" ht="12.75" customHeight="1">
      <c r="A40" s="9" t="s">
        <v>47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40</v>
      </c>
      <c r="H40" s="4">
        <v>0</v>
      </c>
      <c r="I40" s="7">
        <v>40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42</v>
      </c>
      <c r="P40" s="4">
        <v>0</v>
      </c>
      <c r="Q40" s="3">
        <f t="shared" si="2"/>
        <v>42</v>
      </c>
      <c r="R40" s="1"/>
    </row>
    <row r="41" spans="1:18" ht="12.75" customHeight="1">
      <c r="A41" s="1" t="s">
        <v>26</v>
      </c>
      <c r="B41" s="4">
        <v>63</v>
      </c>
      <c r="C41" s="4">
        <v>618</v>
      </c>
      <c r="D41" s="4">
        <v>8</v>
      </c>
      <c r="E41" s="4">
        <v>14</v>
      </c>
      <c r="F41" s="4">
        <v>10</v>
      </c>
      <c r="G41" s="4">
        <v>1606</v>
      </c>
      <c r="H41" s="4">
        <v>331</v>
      </c>
      <c r="I41" s="7">
        <v>2650</v>
      </c>
      <c r="J41" s="4">
        <v>137</v>
      </c>
      <c r="K41" s="4">
        <v>792</v>
      </c>
      <c r="L41" s="4">
        <v>10</v>
      </c>
      <c r="M41" s="4">
        <v>25</v>
      </c>
      <c r="N41" s="4">
        <v>20</v>
      </c>
      <c r="O41" s="4">
        <v>2255</v>
      </c>
      <c r="P41" s="4">
        <v>503</v>
      </c>
      <c r="Q41" s="3">
        <f t="shared" si="2"/>
        <v>3742</v>
      </c>
      <c r="R41" s="1"/>
    </row>
    <row r="42" spans="1:18" ht="12.75" customHeight="1">
      <c r="A42" s="1" t="s">
        <v>27</v>
      </c>
      <c r="B42" s="4">
        <v>7</v>
      </c>
      <c r="C42" s="4">
        <v>43</v>
      </c>
      <c r="D42" s="4">
        <v>3</v>
      </c>
      <c r="E42" s="4">
        <v>9</v>
      </c>
      <c r="F42" s="4">
        <v>4</v>
      </c>
      <c r="G42" s="4">
        <v>351</v>
      </c>
      <c r="H42" s="4">
        <v>48</v>
      </c>
      <c r="I42" s="7">
        <v>465</v>
      </c>
      <c r="J42" s="4">
        <v>10</v>
      </c>
      <c r="K42" s="4">
        <v>54</v>
      </c>
      <c r="L42" s="4">
        <v>4</v>
      </c>
      <c r="M42" s="4">
        <v>14</v>
      </c>
      <c r="N42" s="4">
        <v>7</v>
      </c>
      <c r="O42" s="4">
        <v>469</v>
      </c>
      <c r="P42" s="4">
        <v>61</v>
      </c>
      <c r="Q42" s="3">
        <f t="shared" si="2"/>
        <v>619</v>
      </c>
      <c r="R42" s="1"/>
    </row>
    <row r="43" spans="1:18" ht="12.75" customHeight="1">
      <c r="A43" s="1" t="s">
        <v>28</v>
      </c>
      <c r="B43" s="4">
        <v>5</v>
      </c>
      <c r="C43" s="4">
        <v>67</v>
      </c>
      <c r="D43" s="4">
        <v>1</v>
      </c>
      <c r="E43" s="4">
        <v>6</v>
      </c>
      <c r="F43" s="4">
        <v>3</v>
      </c>
      <c r="G43" s="5">
        <v>854</v>
      </c>
      <c r="H43" s="4">
        <v>41</v>
      </c>
      <c r="I43" s="7">
        <v>977</v>
      </c>
      <c r="J43" s="4">
        <v>14</v>
      </c>
      <c r="K43" s="5">
        <v>99</v>
      </c>
      <c r="L43" s="4">
        <v>2</v>
      </c>
      <c r="M43" s="4">
        <v>8</v>
      </c>
      <c r="N43" s="5">
        <v>6</v>
      </c>
      <c r="O43" s="5">
        <v>1153</v>
      </c>
      <c r="P43" s="4">
        <v>56</v>
      </c>
      <c r="Q43" s="3">
        <f t="shared" si="2"/>
        <v>1338</v>
      </c>
      <c r="R43" s="1"/>
    </row>
    <row r="44" spans="1:18" ht="12.75" customHeight="1">
      <c r="A44" s="1" t="s">
        <v>29</v>
      </c>
      <c r="B44" s="4">
        <v>39</v>
      </c>
      <c r="C44" s="4">
        <v>65</v>
      </c>
      <c r="D44" s="4">
        <v>1</v>
      </c>
      <c r="E44" s="4">
        <v>4</v>
      </c>
      <c r="F44" s="4">
        <v>20</v>
      </c>
      <c r="G44" s="4">
        <v>250</v>
      </c>
      <c r="H44" s="4">
        <v>0</v>
      </c>
      <c r="I44" s="7">
        <v>379</v>
      </c>
      <c r="J44" s="4">
        <v>69</v>
      </c>
      <c r="K44" s="4">
        <v>84</v>
      </c>
      <c r="L44" s="4">
        <v>1</v>
      </c>
      <c r="M44" s="4">
        <v>8</v>
      </c>
      <c r="N44" s="4">
        <v>30</v>
      </c>
      <c r="O44" s="4">
        <v>400</v>
      </c>
      <c r="P44" s="4">
        <v>0</v>
      </c>
      <c r="Q44" s="3">
        <f t="shared" si="2"/>
        <v>592</v>
      </c>
      <c r="R44" s="1"/>
    </row>
    <row r="45" spans="1:18" ht="12.75" customHeight="1">
      <c r="A45" s="1" t="s">
        <v>30</v>
      </c>
      <c r="B45" s="8">
        <v>1</v>
      </c>
      <c r="C45" s="8">
        <v>22</v>
      </c>
      <c r="D45" s="8">
        <v>3</v>
      </c>
      <c r="E45" s="8">
        <v>13</v>
      </c>
      <c r="F45" s="8">
        <v>16</v>
      </c>
      <c r="G45" s="8">
        <v>407</v>
      </c>
      <c r="H45" s="8">
        <v>43</v>
      </c>
      <c r="I45" s="7">
        <v>505</v>
      </c>
      <c r="J45" s="8">
        <v>1</v>
      </c>
      <c r="K45" s="8">
        <v>32</v>
      </c>
      <c r="L45" s="8">
        <v>4</v>
      </c>
      <c r="M45" s="8">
        <v>18</v>
      </c>
      <c r="N45" s="8">
        <v>26</v>
      </c>
      <c r="O45" s="8">
        <v>679</v>
      </c>
      <c r="P45" s="8">
        <v>84</v>
      </c>
      <c r="Q45" s="3">
        <f t="shared" si="2"/>
        <v>844</v>
      </c>
      <c r="R45" s="1"/>
    </row>
    <row r="46" spans="1:18" ht="12.75" customHeight="1">
      <c r="A46" s="1" t="s">
        <v>31</v>
      </c>
      <c r="B46" s="4">
        <v>96</v>
      </c>
      <c r="C46" s="4">
        <v>173</v>
      </c>
      <c r="D46" s="4">
        <v>10</v>
      </c>
      <c r="E46" s="4">
        <v>65</v>
      </c>
      <c r="F46" s="4">
        <v>36</v>
      </c>
      <c r="G46" s="5">
        <v>1520</v>
      </c>
      <c r="H46" s="4">
        <v>143</v>
      </c>
      <c r="I46" s="7">
        <v>2043</v>
      </c>
      <c r="J46" s="4">
        <v>184</v>
      </c>
      <c r="K46" s="5">
        <v>225</v>
      </c>
      <c r="L46" s="4">
        <v>10</v>
      </c>
      <c r="M46" s="4">
        <v>101</v>
      </c>
      <c r="N46" s="5">
        <v>60</v>
      </c>
      <c r="O46" s="5">
        <v>2368</v>
      </c>
      <c r="P46" s="4">
        <v>242</v>
      </c>
      <c r="Q46" s="3">
        <f t="shared" si="2"/>
        <v>3190</v>
      </c>
      <c r="R46" s="1"/>
    </row>
    <row r="47" spans="1:18" ht="12.75" customHeight="1">
      <c r="A47" s="1" t="s">
        <v>32</v>
      </c>
      <c r="B47" s="4">
        <v>7</v>
      </c>
      <c r="C47" s="4">
        <v>3</v>
      </c>
      <c r="D47" s="4">
        <v>2</v>
      </c>
      <c r="E47" s="4">
        <v>3</v>
      </c>
      <c r="F47" s="4">
        <v>1</v>
      </c>
      <c r="G47" s="4">
        <v>514</v>
      </c>
      <c r="H47" s="4">
        <v>73</v>
      </c>
      <c r="I47" s="7">
        <v>603</v>
      </c>
      <c r="J47" s="4">
        <v>8</v>
      </c>
      <c r="K47" s="4">
        <v>13</v>
      </c>
      <c r="L47" s="4">
        <v>3</v>
      </c>
      <c r="M47" s="4">
        <v>6</v>
      </c>
      <c r="N47" s="4">
        <v>5</v>
      </c>
      <c r="O47" s="4">
        <v>720</v>
      </c>
      <c r="P47" s="4">
        <v>98</v>
      </c>
      <c r="Q47" s="3">
        <f t="shared" si="2"/>
        <v>853</v>
      </c>
      <c r="R47" s="1"/>
    </row>
    <row r="48" spans="1:18" ht="12.75" customHeight="1">
      <c r="A48" s="1" t="s">
        <v>33</v>
      </c>
      <c r="B48" s="4">
        <v>1</v>
      </c>
      <c r="C48" s="4">
        <v>10</v>
      </c>
      <c r="D48" s="4">
        <v>1</v>
      </c>
      <c r="E48" s="4">
        <v>2</v>
      </c>
      <c r="F48" s="4">
        <v>1</v>
      </c>
      <c r="G48" s="4">
        <v>147</v>
      </c>
      <c r="H48" s="4">
        <v>11</v>
      </c>
      <c r="I48" s="2">
        <v>173</v>
      </c>
      <c r="J48" s="4">
        <v>3</v>
      </c>
      <c r="K48" s="4">
        <v>11</v>
      </c>
      <c r="L48" s="4">
        <v>1</v>
      </c>
      <c r="M48" s="4">
        <v>2</v>
      </c>
      <c r="N48" s="4">
        <v>1</v>
      </c>
      <c r="O48" s="4">
        <v>169</v>
      </c>
      <c r="P48" s="4">
        <v>13</v>
      </c>
      <c r="Q48" s="3">
        <f t="shared" si="2"/>
        <v>200</v>
      </c>
      <c r="R48" s="1"/>
    </row>
    <row r="49" spans="1:18" ht="12.75" customHeight="1">
      <c r="A49" s="1" t="s">
        <v>34</v>
      </c>
      <c r="B49" s="5">
        <v>481</v>
      </c>
      <c r="C49" s="5">
        <v>154</v>
      </c>
      <c r="D49" s="5">
        <v>23</v>
      </c>
      <c r="E49" s="5">
        <v>168</v>
      </c>
      <c r="F49" s="5">
        <v>57</v>
      </c>
      <c r="G49" s="5">
        <v>1538</v>
      </c>
      <c r="H49" s="5">
        <v>156</v>
      </c>
      <c r="I49" s="25">
        <v>2577</v>
      </c>
      <c r="J49" s="5">
        <v>1105</v>
      </c>
      <c r="K49" s="5">
        <v>223</v>
      </c>
      <c r="L49" s="5">
        <v>33</v>
      </c>
      <c r="M49" s="5">
        <v>349</v>
      </c>
      <c r="N49" s="5">
        <v>111</v>
      </c>
      <c r="O49" s="5">
        <v>2918</v>
      </c>
      <c r="P49" s="5">
        <v>312</v>
      </c>
      <c r="Q49" s="3">
        <f t="shared" si="2"/>
        <v>5051</v>
      </c>
      <c r="R49" s="1"/>
    </row>
    <row r="50" spans="1:18" ht="12.75" customHeight="1">
      <c r="A50" s="1" t="s">
        <v>35</v>
      </c>
      <c r="B50" s="4">
        <v>62</v>
      </c>
      <c r="C50" s="4">
        <v>3908</v>
      </c>
      <c r="D50" s="4">
        <v>43</v>
      </c>
      <c r="E50" s="4">
        <v>215</v>
      </c>
      <c r="F50" s="4">
        <v>564</v>
      </c>
      <c r="G50" s="4">
        <v>3621</v>
      </c>
      <c r="H50" s="4">
        <v>740</v>
      </c>
      <c r="I50" s="2">
        <v>9153</v>
      </c>
      <c r="J50" s="4">
        <v>127</v>
      </c>
      <c r="K50" s="4">
        <v>5413</v>
      </c>
      <c r="L50" s="4">
        <v>79</v>
      </c>
      <c r="M50" s="4">
        <v>458</v>
      </c>
      <c r="N50" s="4">
        <v>1029</v>
      </c>
      <c r="O50" s="4">
        <v>6841</v>
      </c>
      <c r="P50" s="4">
        <v>1251</v>
      </c>
      <c r="Q50" s="3">
        <f t="shared" si="2"/>
        <v>15198</v>
      </c>
      <c r="R50" s="1"/>
    </row>
    <row r="51" spans="1:18" ht="12.75" customHeight="1">
      <c r="A51" s="1" t="s">
        <v>36</v>
      </c>
      <c r="B51" s="4">
        <v>13</v>
      </c>
      <c r="C51" s="4">
        <v>20</v>
      </c>
      <c r="D51" s="4">
        <v>3</v>
      </c>
      <c r="E51" s="4">
        <v>1</v>
      </c>
      <c r="F51" s="4">
        <v>7</v>
      </c>
      <c r="G51" s="4">
        <v>594</v>
      </c>
      <c r="H51" s="4">
        <v>127</v>
      </c>
      <c r="I51" s="2">
        <v>765</v>
      </c>
      <c r="J51" s="4">
        <v>29</v>
      </c>
      <c r="K51" s="4">
        <v>29</v>
      </c>
      <c r="L51" s="4">
        <v>5</v>
      </c>
      <c r="M51" s="4">
        <v>3</v>
      </c>
      <c r="N51" s="4">
        <v>8</v>
      </c>
      <c r="O51" s="4">
        <v>975</v>
      </c>
      <c r="P51" s="4">
        <v>248</v>
      </c>
      <c r="Q51" s="3">
        <f t="shared" si="2"/>
        <v>1297</v>
      </c>
      <c r="R51" s="1"/>
    </row>
    <row r="52" spans="1:18" ht="12.75" customHeight="1">
      <c r="A52" s="1" t="s">
        <v>19</v>
      </c>
      <c r="B52" s="3">
        <f>SUM(B34:B51)</f>
        <v>840</v>
      </c>
      <c r="C52" s="3">
        <f t="shared" ref="C52:P52" si="3">SUM(C34:C51)</f>
        <v>5439</v>
      </c>
      <c r="D52" s="3">
        <f t="shared" si="3"/>
        <v>111</v>
      </c>
      <c r="E52" s="3">
        <f t="shared" si="3"/>
        <v>531</v>
      </c>
      <c r="F52" s="3">
        <f t="shared" si="3"/>
        <v>753</v>
      </c>
      <c r="G52" s="3">
        <f t="shared" si="3"/>
        <v>12975</v>
      </c>
      <c r="H52" s="3">
        <f t="shared" si="3"/>
        <v>1814</v>
      </c>
      <c r="I52" s="6">
        <f t="shared" si="3"/>
        <v>22463</v>
      </c>
      <c r="J52" s="3">
        <f t="shared" si="3"/>
        <v>1852</v>
      </c>
      <c r="K52" s="3">
        <f t="shared" si="3"/>
        <v>7460</v>
      </c>
      <c r="L52" s="3">
        <f t="shared" si="3"/>
        <v>172</v>
      </c>
      <c r="M52" s="3">
        <f t="shared" si="3"/>
        <v>1047</v>
      </c>
      <c r="N52" s="3">
        <f t="shared" si="3"/>
        <v>1362</v>
      </c>
      <c r="O52" s="3">
        <f t="shared" si="3"/>
        <v>21113</v>
      </c>
      <c r="P52" s="3">
        <f t="shared" si="3"/>
        <v>3004</v>
      </c>
      <c r="Q52" s="3">
        <f t="shared" si="2"/>
        <v>36010</v>
      </c>
      <c r="R52" s="1"/>
    </row>
    <row r="53" spans="1:18" ht="12.75" customHeight="1">
      <c r="A53" s="1"/>
      <c r="B53" s="3"/>
      <c r="C53" s="3"/>
      <c r="D53" s="3"/>
      <c r="E53" s="3"/>
      <c r="F53" s="3"/>
      <c r="G53" s="3"/>
      <c r="H53" s="3"/>
      <c r="I53" s="6"/>
      <c r="J53" s="26"/>
      <c r="K53" s="1"/>
      <c r="L53" s="3"/>
      <c r="M53" s="3"/>
      <c r="N53" s="3"/>
      <c r="O53" s="3"/>
      <c r="P53" s="3"/>
      <c r="Q53" s="3"/>
      <c r="R53" s="1"/>
    </row>
    <row r="54" spans="1:18" ht="12.75" customHeight="1" thickBot="1">
      <c r="A54" s="1" t="s">
        <v>37</v>
      </c>
      <c r="B54" s="3">
        <f>SUM(B52,B22)</f>
        <v>2161</v>
      </c>
      <c r="C54" s="3">
        <f t="shared" ref="C54:Q54" si="4">SUM(C52,C22)</f>
        <v>6328</v>
      </c>
      <c r="D54" s="3">
        <f t="shared" si="4"/>
        <v>182</v>
      </c>
      <c r="E54" s="3">
        <f t="shared" si="4"/>
        <v>894</v>
      </c>
      <c r="F54" s="3">
        <f t="shared" si="4"/>
        <v>1020</v>
      </c>
      <c r="G54" s="3">
        <f t="shared" si="4"/>
        <v>23750</v>
      </c>
      <c r="H54" s="3">
        <f t="shared" si="4"/>
        <v>3028</v>
      </c>
      <c r="I54" s="37">
        <f t="shared" si="4"/>
        <v>37363</v>
      </c>
      <c r="J54" s="3">
        <f t="shared" si="4"/>
        <v>5199</v>
      </c>
      <c r="K54" s="3">
        <f t="shared" si="4"/>
        <v>8796</v>
      </c>
      <c r="L54" s="3">
        <f t="shared" si="4"/>
        <v>282</v>
      </c>
      <c r="M54" s="3">
        <f t="shared" si="4"/>
        <v>1723</v>
      </c>
      <c r="N54" s="3">
        <f t="shared" si="4"/>
        <v>1824</v>
      </c>
      <c r="O54" s="3">
        <f>SUM(O52,O22)</f>
        <v>38540</v>
      </c>
      <c r="P54" s="3">
        <f t="shared" si="4"/>
        <v>5064</v>
      </c>
      <c r="Q54" s="3">
        <f t="shared" si="4"/>
        <v>61428</v>
      </c>
      <c r="R54" s="1"/>
    </row>
    <row r="55" spans="1:18" ht="12.75" customHeight="1" thickTop="1">
      <c r="A55" s="12" t="s">
        <v>38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32"/>
      <c r="M55" s="12"/>
      <c r="N55" s="12"/>
      <c r="O55" s="12"/>
      <c r="P55" s="32"/>
      <c r="Q55" s="32"/>
      <c r="R55" s="1"/>
    </row>
    <row r="56" spans="1:18" ht="12.75" customHeight="1">
      <c r="A56" s="1" t="s">
        <v>20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3"/>
      <c r="M56" s="1"/>
      <c r="N56" s="1"/>
      <c r="O56" s="1"/>
      <c r="P56" s="3"/>
      <c r="Q56" s="3"/>
      <c r="R56" s="1"/>
    </row>
    <row r="57" spans="1:18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3"/>
      <c r="M57" s="1"/>
      <c r="N57" s="1"/>
      <c r="O57" s="1"/>
      <c r="P57" s="3"/>
      <c r="Q57" s="3"/>
      <c r="R57" s="1"/>
    </row>
    <row r="58" spans="1:1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3"/>
      <c r="M58" s="1"/>
      <c r="N58" s="1"/>
      <c r="O58" s="1"/>
      <c r="P58" s="3"/>
      <c r="Q58" s="3"/>
      <c r="R58" s="1"/>
    </row>
    <row r="59" spans="1: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3"/>
      <c r="M59" s="1"/>
      <c r="N59" s="1"/>
      <c r="O59" s="1"/>
      <c r="P59" s="1"/>
      <c r="Q59" s="1"/>
      <c r="R59" s="1"/>
    </row>
    <row r="60" spans="1: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3"/>
      <c r="M60" s="1"/>
      <c r="N60" s="1"/>
      <c r="O60" s="1"/>
      <c r="P60" s="1"/>
      <c r="Q60" s="1"/>
      <c r="R60" s="1"/>
    </row>
    <row r="61" spans="1: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3"/>
      <c r="M61" s="1"/>
      <c r="N61" s="1"/>
      <c r="O61" s="1"/>
      <c r="P61" s="1"/>
      <c r="Q61" s="1"/>
      <c r="R61" s="1"/>
    </row>
    <row r="62" spans="1:1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3"/>
      <c r="M62" s="1"/>
      <c r="N62" s="1"/>
      <c r="O62" s="1"/>
      <c r="P62" s="1"/>
      <c r="Q62" s="1"/>
      <c r="R62" s="1"/>
    </row>
    <row r="63" spans="1: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3"/>
      <c r="M63" s="1"/>
      <c r="N63" s="1"/>
      <c r="O63" s="1"/>
      <c r="P63" s="1"/>
      <c r="Q63" s="1"/>
      <c r="R63" s="1"/>
    </row>
    <row r="64" spans="1: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3"/>
      <c r="M64" s="1"/>
      <c r="N64" s="1"/>
      <c r="O64" s="1"/>
      <c r="P64" s="1"/>
      <c r="Q64" s="1"/>
      <c r="R64" s="1"/>
    </row>
    <row r="65" spans="1: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"/>
      <c r="M65" s="1"/>
      <c r="N65" s="1"/>
      <c r="O65" s="1"/>
      <c r="P65" s="1"/>
      <c r="Q65" s="1"/>
      <c r="R65" s="1"/>
    </row>
    <row r="66" spans="1: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3"/>
      <c r="M66" s="1"/>
      <c r="N66" s="1"/>
      <c r="O66" s="1"/>
      <c r="P66" s="1"/>
      <c r="Q66" s="1"/>
      <c r="R66" s="1"/>
    </row>
    <row r="67" spans="1: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3"/>
      <c r="M67" s="1"/>
      <c r="N67" s="1"/>
      <c r="O67" s="1"/>
      <c r="P67" s="1"/>
      <c r="Q67" s="1"/>
      <c r="R67" s="1"/>
    </row>
  </sheetData>
  <sortState ref="A10:IU21">
    <sortCondition ref="A10:A21"/>
  </sortState>
  <mergeCells count="1">
    <mergeCell ref="A27:P27"/>
  </mergeCells>
  <phoneticPr fontId="3" type="noConversion"/>
  <pageMargins left="1.02" right="0.3" top="0.78" bottom="0.5" header="0.68" footer="0.5"/>
  <pageSetup orientation="landscape" r:id="rId1"/>
  <headerFooter alignWithMargins="0"/>
  <rowBreaks count="1" manualBreakCount="1">
    <brk id="25" max="16" man="1"/>
  </rowBreaks>
  <ignoredErrors>
    <ignoredError sqref="Q34:Q51 Q10:Q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59 - Grad HCT by Gender a</vt:lpstr>
      <vt:lpstr>JETSET</vt:lpstr>
      <vt:lpstr>'Table 59 - Grad HCT by Gender a'!Print_Area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JKINTZEL</cp:lastModifiedBy>
  <cp:lastPrinted>2008-05-28T15:41:18Z</cp:lastPrinted>
  <dcterms:created xsi:type="dcterms:W3CDTF">2002-09-23T20:55:45Z</dcterms:created>
  <dcterms:modified xsi:type="dcterms:W3CDTF">2009-12-09T22:18:46Z</dcterms:modified>
</cp:coreProperties>
</file>