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5880" yWindow="585" windowWidth="15180" windowHeight="8370"/>
  </bookViews>
  <sheets>
    <sheet name="Table 89 - Current Fund Revenue" sheetId="1" r:id="rId1"/>
    <sheet name="Sector Trends" sheetId="2" r:id="rId2"/>
  </sheets>
  <definedNames>
    <definedName name="_xlnm.Print_Area" localSheetId="0">'Table 89 - Current Fund Revenue'!$A$1:$L$62</definedName>
  </definedNames>
  <calcPr calcId="125725"/>
</workbook>
</file>

<file path=xl/calcChain.xml><?xml version="1.0" encoding="utf-8"?>
<calcChain xmlns="http://schemas.openxmlformats.org/spreadsheetml/2006/main">
  <c r="J34" i="2"/>
  <c r="I34"/>
  <c r="H34"/>
  <c r="G34"/>
  <c r="F34"/>
  <c r="E34"/>
  <c r="D34"/>
  <c r="J33"/>
  <c r="I33"/>
  <c r="H33"/>
  <c r="G33"/>
  <c r="F33"/>
  <c r="E33"/>
  <c r="D33"/>
  <c r="J32"/>
  <c r="I32"/>
  <c r="H32"/>
  <c r="G32"/>
  <c r="F32"/>
  <c r="E32"/>
  <c r="D32"/>
  <c r="J31"/>
  <c r="I31"/>
  <c r="H31"/>
  <c r="G31"/>
  <c r="F31"/>
  <c r="E31"/>
  <c r="D31"/>
  <c r="J30"/>
  <c r="I30"/>
  <c r="H30"/>
  <c r="G30"/>
  <c r="F30"/>
  <c r="E30"/>
  <c r="D30"/>
  <c r="J29"/>
  <c r="I29"/>
  <c r="H29"/>
  <c r="G29"/>
  <c r="F29"/>
  <c r="E29"/>
  <c r="D29"/>
  <c r="J28"/>
  <c r="I28"/>
  <c r="H28"/>
  <c r="G28"/>
  <c r="F28"/>
  <c r="E28"/>
  <c r="D28"/>
  <c r="J27"/>
  <c r="I27"/>
  <c r="H27"/>
  <c r="G27"/>
  <c r="F27"/>
  <c r="E27"/>
  <c r="D27"/>
  <c r="J26"/>
  <c r="I26"/>
  <c r="H26"/>
  <c r="G26"/>
  <c r="F26"/>
  <c r="E26"/>
  <c r="D26"/>
  <c r="J25"/>
  <c r="I25"/>
  <c r="H25"/>
  <c r="G25"/>
  <c r="F25"/>
  <c r="E25"/>
  <c r="D25"/>
  <c r="J24"/>
  <c r="I24"/>
  <c r="H24"/>
  <c r="G24"/>
  <c r="F24"/>
  <c r="E24"/>
  <c r="D24"/>
</calcChain>
</file>

<file path=xl/sharedStrings.xml><?xml version="1.0" encoding="utf-8"?>
<sst xmlns="http://schemas.openxmlformats.org/spreadsheetml/2006/main" count="145" uniqueCount="86">
  <si>
    <t>SALES &amp;</t>
  </si>
  <si>
    <t>TOTAL</t>
  </si>
  <si>
    <t>AUXILIARY</t>
  </si>
  <si>
    <t>SERVICES OF</t>
  </si>
  <si>
    <t>TUITION</t>
  </si>
  <si>
    <t>AND  FEES</t>
  </si>
  <si>
    <t>FEDERAL</t>
  </si>
  <si>
    <t>STATE</t>
  </si>
  <si>
    <t>LOCAL</t>
  </si>
  <si>
    <t>OTHER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</si>
  <si>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</si>
  <si>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</si>
  <si>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</si>
  <si>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</si>
  <si>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</si>
  <si>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</si>
  <si>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</si>
  <si>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</si>
  <si>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</si>
  <si>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</si>
  <si>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</si>
  <si>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>SOURCE:  IPEDS F, Finance</t>
  </si>
  <si>
    <t>OPERATING GRANTS AND CONTRACTS</t>
  </si>
  <si>
    <t>ENTERPRISES</t>
  </si>
  <si>
    <t>OPERATING</t>
  </si>
  <si>
    <t>SOURCES</t>
  </si>
  <si>
    <t>REVENUES</t>
  </si>
  <si>
    <t>TOTAL ALL</t>
  </si>
  <si>
    <t>REVENUES AND</t>
  </si>
  <si>
    <t>OTHER ADDITIONS</t>
  </si>
  <si>
    <t>HOSPITALS</t>
  </si>
  <si>
    <t>TABLE 89</t>
  </si>
  <si>
    <t>UNIV. OF MO. ADMIN.</t>
  </si>
  <si>
    <t>MISSOURI STATE</t>
  </si>
  <si>
    <t>MISSOURI UNIV. OF SCI. &amp; TECH.</t>
  </si>
  <si>
    <t>NON-</t>
  </si>
  <si>
    <t>OTHER REVENUES</t>
  </si>
  <si>
    <t>REVENUES *</t>
  </si>
  <si>
    <t>AND ADDITIONS **</t>
  </si>
  <si>
    <t>* includes federal and state general appropriations, local education taxes, federal and state non-operating grants, gifts, contributions from affiliated organizations, and investment income</t>
  </si>
  <si>
    <t>** includes capital appropriations, capital grants and gifts, and additions to permanent endowments</t>
  </si>
  <si>
    <t>4Y Total</t>
  </si>
  <si>
    <t>2Y Total</t>
  </si>
  <si>
    <t>Public Grand Total</t>
  </si>
  <si>
    <t>CURRENT FUNDS REVENUES AT PUBLIC BACCALAUREATE DEGREE-GRANTING INSTITUTIONS, BY SOURCE, FY 2008</t>
  </si>
  <si>
    <t>FY2002</t>
  </si>
  <si>
    <t>FY2003</t>
  </si>
  <si>
    <t>FY2004</t>
  </si>
  <si>
    <t>FY2005</t>
  </si>
  <si>
    <t>FY2006</t>
  </si>
  <si>
    <t>FY2007</t>
  </si>
  <si>
    <t>FY2008</t>
  </si>
  <si>
    <t>Public, 2-year</t>
  </si>
  <si>
    <t>Tuition and Fees</t>
  </si>
  <si>
    <t>Operating Grants and Contracts</t>
  </si>
  <si>
    <t>Federal</t>
  </si>
  <si>
    <t>State</t>
  </si>
  <si>
    <t>Local</t>
  </si>
  <si>
    <t>Sales and Services of Auxillary Enterprises</t>
  </si>
  <si>
    <t>Sales and Services of Hospitals</t>
  </si>
  <si>
    <t>Other Operating Sources</t>
  </si>
  <si>
    <t>Total Operating Revenues</t>
  </si>
  <si>
    <t>Non-Operating Revenues*</t>
  </si>
  <si>
    <t>Other Revenues and Additions</t>
  </si>
  <si>
    <t>Total All Revenues and Other Additions</t>
  </si>
  <si>
    <t>Public, 4-year or above</t>
  </si>
  <si>
    <t>All Public Postsecondary</t>
  </si>
  <si>
    <t>TABLE 90</t>
  </si>
  <si>
    <t>CURRENT FUNDS REVENUES AT PUBLIC CERTIFICATE AND ASSOCIATE DEGREE-GRANTING INSTITUTIONS, BY SOURCE, FY 2008</t>
  </si>
  <si>
    <t>GRANTS AND CONTRACTS</t>
  </si>
  <si>
    <t xml:space="preserve"> 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</si>
  <si>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</si>
  <si>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</si>
  <si>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</si>
  <si>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</si>
  <si>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</si>
  <si>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</si>
  <si>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</si>
  <si>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MSU-WEST PLAINS</t>
  </si>
  <si>
    <t>NORTH CENTRAL</t>
  </si>
  <si>
    <t>OZARKS TECH.</t>
  </si>
  <si>
    <t>ST. CHARLES</t>
  </si>
  <si>
    <t xml:space="preserve">ST. LOUIS CC </t>
  </si>
  <si>
    <t>STATE FAIR</t>
  </si>
  <si>
    <t>THREE RIVERS</t>
  </si>
  <si>
    <t xml:space="preserve"> 2Y Total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</si>
</sst>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6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3" fontId="0" fillId="0" borderId="0"/>
  </cellStyleXfs>
  <cellXfs count="113">
    <xf numFmtId="3" fontId="0" fillId="0" borderId="0" xfId="0" applyFont="1" applyAlignment="1"/>
    <xf numFmtId="3" fontId="1" fillId="0" borderId="0" xfId="0" applyNumberFormat="1" applyFont="1" applyAlignment="1"/>
    <xf numFmtId="3" fontId="1" fillId="0" borderId="0" xfId="0" applyFont="1" applyAlignme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2" xfId="0" applyNumberFormat="1" applyFont="1" applyBorder="1" applyAlignment="1">
      <alignment horizontal="centerContinuous"/>
    </xf>
    <xf numFmtId="3" fontId="1" fillId="0" borderId="1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/>
    <xf numFmtId="3" fontId="1" fillId="0" borderId="3" xfId="0" applyNumberFormat="1" applyFont="1" applyBorder="1" applyAlignment="1">
      <alignment horizontal="center" shrinkToFit="1"/>
    </xf>
    <xf numFmtId="3" fontId="1" fillId="0" borderId="4" xfId="0" applyNumberFormat="1" applyFont="1" applyBorder="1" applyAlignment="1"/>
    <xf numFmtId="3" fontId="1" fillId="0" borderId="5" xfId="0" applyNumberFormat="1" applyFont="1" applyBorder="1" applyAlignment="1"/>
    <xf numFmtId="3" fontId="1" fillId="0" borderId="4" xfId="0" applyNumberFormat="1" applyFont="1" applyBorder="1" applyAlignment="1">
      <alignment horizontal="center"/>
    </xf>
    <xf numFmtId="3" fontId="1" fillId="0" borderId="6" xfId="0" applyNumberFormat="1" applyFont="1" applyBorder="1" applyAlignment="1"/>
    <xf numFmtId="3" fontId="1" fillId="0" borderId="7" xfId="0" applyNumberFormat="1" applyFont="1" applyBorder="1" applyAlignment="1"/>
    <xf numFmtId="164" fontId="1" fillId="0" borderId="0" xfId="0" applyNumberFormat="1" applyFont="1" applyAlignment="1"/>
    <xf numFmtId="9" fontId="1" fillId="0" borderId="8" xfId="0" applyNumberFormat="1" applyFont="1" applyBorder="1" applyAlignment="1"/>
    <xf numFmtId="164" fontId="1" fillId="0" borderId="8" xfId="0" applyNumberFormat="1" applyFont="1" applyBorder="1" applyAlignment="1"/>
    <xf numFmtId="3" fontId="1" fillId="0" borderId="8" xfId="0" applyNumberFormat="1" applyFont="1" applyBorder="1" applyAlignment="1"/>
    <xf numFmtId="3" fontId="1" fillId="0" borderId="0" xfId="0" applyFont="1"/>
    <xf numFmtId="9" fontId="1" fillId="0" borderId="0" xfId="0" applyNumberFormat="1" applyFont="1" applyAlignment="1"/>
    <xf numFmtId="164" fontId="1" fillId="0" borderId="9" xfId="0" applyNumberFormat="1" applyFont="1" applyBorder="1" applyAlignment="1"/>
    <xf numFmtId="164" fontId="1" fillId="0" borderId="10" xfId="0" applyNumberFormat="1" applyFont="1" applyBorder="1" applyAlignment="1"/>
    <xf numFmtId="164" fontId="1" fillId="0" borderId="11" xfId="0" applyNumberFormat="1" applyFont="1" applyBorder="1"/>
    <xf numFmtId="3" fontId="1" fillId="0" borderId="12" xfId="0" applyNumberFormat="1" applyFont="1" applyBorder="1" applyAlignment="1"/>
    <xf numFmtId="164" fontId="1" fillId="0" borderId="4" xfId="0" applyNumberFormat="1" applyFont="1" applyBorder="1"/>
    <xf numFmtId="3" fontId="2" fillId="0" borderId="13" xfId="0" applyNumberFormat="1" applyFont="1" applyBorder="1" applyAlignment="1">
      <alignment horizontal="center"/>
    </xf>
    <xf numFmtId="3" fontId="2" fillId="0" borderId="13" xfId="0" applyFont="1" applyBorder="1"/>
    <xf numFmtId="3" fontId="2" fillId="0" borderId="11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0" xfId="0" applyFont="1"/>
    <xf numFmtId="3" fontId="1" fillId="0" borderId="0" xfId="0" applyNumberFormat="1" applyFont="1" applyFill="1" applyAlignment="1"/>
    <xf numFmtId="3" fontId="1" fillId="0" borderId="17" xfId="0" applyNumberFormat="1" applyFont="1" applyBorder="1" applyAlignment="1"/>
    <xf numFmtId="164" fontId="1" fillId="0" borderId="17" xfId="0" applyNumberFormat="1" applyFont="1" applyBorder="1" applyAlignment="1"/>
    <xf numFmtId="3" fontId="1" fillId="2" borderId="2" xfId="0" applyFont="1" applyFill="1" applyBorder="1" applyAlignment="1"/>
    <xf numFmtId="3" fontId="1" fillId="2" borderId="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/>
    <xf numFmtId="164" fontId="1" fillId="2" borderId="11" xfId="0" applyNumberFormat="1" applyFont="1" applyFill="1" applyBorder="1"/>
    <xf numFmtId="164" fontId="1" fillId="2" borderId="9" xfId="0" applyNumberFormat="1" applyFont="1" applyFill="1" applyBorder="1" applyAlignment="1"/>
    <xf numFmtId="3" fontId="1" fillId="0" borderId="0" xfId="0" applyNumberFormat="1" applyFont="1" applyBorder="1" applyAlignment="1"/>
    <xf numFmtId="164" fontId="1" fillId="0" borderId="0" xfId="0" applyNumberFormat="1" applyFont="1" applyBorder="1" applyAlignment="1"/>
    <xf numFmtId="164" fontId="1" fillId="2" borderId="0" xfId="0" applyNumberFormat="1" applyFont="1" applyFill="1" applyBorder="1" applyAlignment="1"/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164" fontId="3" fillId="2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/>
    <xf numFmtId="164" fontId="4" fillId="2" borderId="21" xfId="0" applyNumberFormat="1" applyFont="1" applyFill="1" applyBorder="1" applyAlignment="1"/>
    <xf numFmtId="164" fontId="4" fillId="2" borderId="0" xfId="0" applyNumberFormat="1" applyFont="1" applyFill="1"/>
    <xf numFmtId="0" fontId="3" fillId="0" borderId="0" xfId="0" applyNumberFormat="1" applyFont="1" applyFill="1"/>
    <xf numFmtId="0" fontId="3" fillId="0" borderId="21" xfId="0" applyNumberFormat="1" applyFont="1" applyFill="1" applyBorder="1" applyAlignment="1">
      <alignment horizontal="left"/>
    </xf>
    <xf numFmtId="164" fontId="3" fillId="0" borderId="21" xfId="0" applyNumberFormat="1" applyFont="1" applyFill="1" applyBorder="1" applyAlignment="1"/>
    <xf numFmtId="3" fontId="0" fillId="0" borderId="0" xfId="0" applyFont="1" applyAlignment="1">
      <alignment horizontal="left"/>
    </xf>
    <xf numFmtId="0" fontId="1" fillId="0" borderId="0" xfId="0" applyNumberFormat="1" applyFont="1" applyAlignment="1"/>
    <xf numFmtId="3" fontId="1" fillId="0" borderId="23" xfId="0" applyNumberFormat="1" applyFont="1" applyBorder="1" applyAlignment="1"/>
    <xf numFmtId="0" fontId="1" fillId="0" borderId="0" xfId="0" applyNumberFormat="1" applyFont="1" applyBorder="1"/>
    <xf numFmtId="0" fontId="1" fillId="0" borderId="24" xfId="0" applyNumberFormat="1" applyFont="1" applyBorder="1"/>
    <xf numFmtId="0" fontId="1" fillId="2" borderId="24" xfId="0" applyNumberFormat="1" applyFont="1" applyFill="1" applyBorder="1"/>
    <xf numFmtId="0" fontId="1" fillId="0" borderId="25" xfId="0" applyNumberFormat="1" applyFont="1" applyBorder="1"/>
    <xf numFmtId="3" fontId="1" fillId="2" borderId="1" xfId="0" applyNumberFormat="1" applyFont="1" applyFill="1" applyBorder="1" applyAlignment="1"/>
    <xf numFmtId="3" fontId="1" fillId="0" borderId="13" xfId="0" applyNumberFormat="1" applyFont="1" applyBorder="1" applyAlignment="1"/>
    <xf numFmtId="3" fontId="1" fillId="0" borderId="26" xfId="0" applyNumberFormat="1" applyFont="1" applyBorder="1" applyAlignment="1">
      <alignment horizontal="centerContinuous"/>
    </xf>
    <xf numFmtId="3" fontId="1" fillId="0" borderId="27" xfId="0" applyNumberFormat="1" applyFont="1" applyBorder="1" applyAlignment="1">
      <alignment horizontal="centerContinuous"/>
    </xf>
    <xf numFmtId="3" fontId="1" fillId="0" borderId="11" xfId="0" applyNumberFormat="1" applyFont="1" applyBorder="1" applyAlignment="1">
      <alignment horizontal="center"/>
    </xf>
    <xf numFmtId="3" fontId="1" fillId="2" borderId="4" xfId="0" applyNumberFormat="1" applyFont="1" applyFill="1" applyBorder="1" applyAlignment="1"/>
    <xf numFmtId="0" fontId="1" fillId="2" borderId="0" xfId="0" applyNumberFormat="1" applyFont="1" applyFill="1"/>
    <xf numFmtId="0" fontId="1" fillId="0" borderId="13" xfId="0" applyNumberFormat="1" applyFont="1" applyBorder="1"/>
    <xf numFmtId="0" fontId="1" fillId="0" borderId="28" xfId="0" applyNumberFormat="1" applyFont="1" applyBorder="1"/>
    <xf numFmtId="0" fontId="1" fillId="0" borderId="0" xfId="0" applyNumberFormat="1" applyFont="1"/>
    <xf numFmtId="3" fontId="1" fillId="0" borderId="13" xfId="0" applyNumberFormat="1" applyFont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0" borderId="26" xfId="0" applyNumberFormat="1" applyFont="1" applyBorder="1" applyAlignment="1"/>
    <xf numFmtId="3" fontId="1" fillId="0" borderId="14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/>
    <xf numFmtId="3" fontId="1" fillId="0" borderId="11" xfId="0" applyNumberFormat="1" applyFont="1" applyBorder="1" applyAlignment="1"/>
    <xf numFmtId="3" fontId="1" fillId="2" borderId="0" xfId="0" applyNumberFormat="1" applyFont="1" applyFill="1" applyAlignment="1"/>
    <xf numFmtId="164" fontId="1" fillId="0" borderId="13" xfId="0" applyNumberFormat="1" applyFont="1" applyBorder="1" applyAlignment="1"/>
    <xf numFmtId="164" fontId="1" fillId="2" borderId="13" xfId="0" applyNumberFormat="1" applyFont="1" applyFill="1" applyBorder="1" applyAlignment="1"/>
    <xf numFmtId="164" fontId="1" fillId="0" borderId="11" xfId="0" applyNumberFormat="1" applyFont="1" applyBorder="1" applyAlignment="1"/>
    <xf numFmtId="164" fontId="1" fillId="2" borderId="0" xfId="0" applyNumberFormat="1" applyFont="1" applyFill="1" applyAlignment="1"/>
    <xf numFmtId="3" fontId="1" fillId="0" borderId="0" xfId="0" applyNumberFormat="1" applyFont="1" applyAlignment="1">
      <alignment horizontal="left" wrapText="1"/>
    </xf>
    <xf numFmtId="164" fontId="1" fillId="0" borderId="13" xfId="0" applyNumberFormat="1" applyFont="1" applyBorder="1"/>
    <xf numFmtId="164" fontId="5" fillId="0" borderId="13" xfId="0" applyNumberFormat="1" applyFont="1" applyBorder="1"/>
    <xf numFmtId="164" fontId="1" fillId="2" borderId="13" xfId="0" applyNumberFormat="1" applyFont="1" applyFill="1" applyBorder="1" applyAlignment="1">
      <alignment horizontal="right"/>
    </xf>
    <xf numFmtId="3" fontId="1" fillId="0" borderId="30" xfId="0" applyNumberFormat="1" applyFont="1" applyBorder="1" applyAlignment="1"/>
    <xf numFmtId="164" fontId="1" fillId="0" borderId="31" xfId="0" applyNumberFormat="1" applyFont="1" applyBorder="1" applyAlignment="1"/>
    <xf numFmtId="164" fontId="1" fillId="2" borderId="31" xfId="0" applyNumberFormat="1" applyFont="1" applyFill="1" applyBorder="1" applyAlignment="1"/>
    <xf numFmtId="164" fontId="5" fillId="0" borderId="0" xfId="0" applyNumberFormat="1" applyFont="1"/>
    <xf numFmtId="3" fontId="1" fillId="2" borderId="16" xfId="0" applyNumberFormat="1" applyFont="1" applyFill="1" applyBorder="1" applyAlignment="1"/>
    <xf numFmtId="3" fontId="1" fillId="2" borderId="17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1" fillId="2" borderId="17" xfId="0" applyNumberFormat="1" applyFont="1" applyFill="1" applyBorder="1" applyAlignment="1"/>
    <xf numFmtId="164" fontId="1" fillId="2" borderId="17" xfId="0" applyNumberFormat="1" applyFont="1" applyFill="1" applyBorder="1" applyAlignment="1"/>
    <xf numFmtId="164" fontId="1" fillId="2" borderId="19" xfId="0" applyNumberFormat="1" applyFont="1" applyFill="1" applyBorder="1"/>
    <xf numFmtId="164" fontId="1" fillId="2" borderId="20" xfId="0" applyNumberFormat="1" applyFont="1" applyFill="1" applyBorder="1" applyAlignment="1"/>
    <xf numFmtId="0" fontId="4" fillId="0" borderId="22" xfId="0" applyNumberFormat="1" applyFont="1" applyBorder="1" applyAlignment="1">
      <alignment horizontal="center" vertical="center" textRotation="90"/>
    </xf>
    <xf numFmtId="0" fontId="4" fillId="0" borderId="0" xfId="0" applyNumberFormat="1" applyFont="1" applyBorder="1" applyAlignment="1">
      <alignment horizontal="center" vertical="center" textRotation="90"/>
    </xf>
    <xf numFmtId="0" fontId="3" fillId="0" borderId="22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0" fontId="4" fillId="0" borderId="21" xfId="0" applyNumberFormat="1" applyFont="1" applyBorder="1" applyAlignment="1">
      <alignment horizontal="center" vertical="center" textRotation="90"/>
    </xf>
    <xf numFmtId="0" fontId="4" fillId="2" borderId="2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A1:BG7950"/>
  <sheetViews>
    <sheetView tabSelected="1" showOutlineSymbols="0" view="pageBreakPreview" zoomScale="60" zoomScaleNormal="85" workbookViewId="0">
      <selection sqref="A1:L62"/>
    </sheetView>
  </sheetViews>
  <sheetFormatPr defaultColWidth="18.796875" defaultRowHeight="11.25"/>
  <cols>
    <col min="1" max="1" width="36.796875" style="2" customWidth="1"/>
    <col min="2" max="12" width="19" style="2" customWidth="1"/>
    <col min="13" max="13" width="30.796875" style="2" customWidth="1"/>
    <col min="14" max="16384" width="18.796875" style="2"/>
  </cols>
  <sheetData>
    <row r="1" spans="1:59" ht="12.75" customHeight="1">
      <c r="A1" s="1" t="s">
        <v>31</v>
      </c>
    </row>
    <row r="2" spans="1:59" ht="12.75" customHeight="1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2.75" customHeight="1" thickTop="1">
      <c r="A4" s="3"/>
      <c r="B4" s="4"/>
      <c r="C4" s="5" t="s">
        <v>22</v>
      </c>
      <c r="D4" s="6"/>
      <c r="E4" s="6"/>
      <c r="F4" s="7" t="s">
        <v>0</v>
      </c>
      <c r="G4" s="8"/>
      <c r="H4" s="4"/>
      <c r="I4" s="36"/>
      <c r="J4" s="9"/>
      <c r="K4" s="10"/>
      <c r="L4" s="9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2.75" customHeight="1">
      <c r="A5" s="1"/>
      <c r="B5" s="11"/>
      <c r="C5" s="12"/>
      <c r="D5" s="12"/>
      <c r="E5" s="12"/>
      <c r="F5" s="13" t="s">
        <v>3</v>
      </c>
      <c r="G5" s="13" t="s">
        <v>0</v>
      </c>
      <c r="H5" s="13" t="s">
        <v>9</v>
      </c>
      <c r="I5" s="37" t="s">
        <v>1</v>
      </c>
      <c r="J5" s="27" t="s">
        <v>35</v>
      </c>
      <c r="K5" s="28"/>
      <c r="L5" s="97" t="s">
        <v>27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2.75" customHeight="1">
      <c r="A6" s="1"/>
      <c r="B6" s="13" t="s">
        <v>4</v>
      </c>
      <c r="C6" s="11"/>
      <c r="D6" s="11"/>
      <c r="E6" s="11"/>
      <c r="F6" s="13" t="s">
        <v>2</v>
      </c>
      <c r="G6" s="11" t="s">
        <v>3</v>
      </c>
      <c r="H6" s="13" t="s">
        <v>24</v>
      </c>
      <c r="I6" s="37" t="s">
        <v>24</v>
      </c>
      <c r="J6" s="27" t="s">
        <v>24</v>
      </c>
      <c r="K6" s="29" t="s">
        <v>36</v>
      </c>
      <c r="L6" s="97" t="s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2.75" customHeight="1">
      <c r="A7" s="1"/>
      <c r="B7" s="13" t="s">
        <v>5</v>
      </c>
      <c r="C7" s="13" t="s">
        <v>6</v>
      </c>
      <c r="D7" s="13" t="s">
        <v>7</v>
      </c>
      <c r="E7" s="13" t="s">
        <v>8</v>
      </c>
      <c r="F7" s="13" t="s">
        <v>23</v>
      </c>
      <c r="G7" s="13" t="s">
        <v>30</v>
      </c>
      <c r="H7" s="13" t="s">
        <v>25</v>
      </c>
      <c r="I7" s="37" t="s">
        <v>26</v>
      </c>
      <c r="J7" s="30" t="s">
        <v>37</v>
      </c>
      <c r="K7" s="31" t="s">
        <v>38</v>
      </c>
      <c r="L7" s="98" t="s">
        <v>29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2.75" customHeight="1">
      <c r="A8" s="14"/>
      <c r="B8" s="15"/>
      <c r="C8" s="15"/>
      <c r="D8" s="15"/>
      <c r="E8" s="15"/>
      <c r="F8" s="15"/>
      <c r="G8" s="15"/>
      <c r="H8" s="15"/>
      <c r="I8" s="38"/>
      <c r="J8" s="15"/>
      <c r="K8" s="15"/>
      <c r="L8" s="9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2.75" customHeight="1">
      <c r="A9" s="1" t="s">
        <v>10</v>
      </c>
      <c r="B9" s="26">
        <v>52575859</v>
      </c>
      <c r="C9" s="24">
        <v>8622397</v>
      </c>
      <c r="D9" s="24">
        <v>210721</v>
      </c>
      <c r="E9" s="24">
        <v>0</v>
      </c>
      <c r="F9" s="24">
        <v>24270179</v>
      </c>
      <c r="G9" s="24">
        <v>0</v>
      </c>
      <c r="H9" s="24">
        <v>4896015</v>
      </c>
      <c r="I9" s="39">
        <v>90575171</v>
      </c>
      <c r="J9" s="24">
        <v>78111270</v>
      </c>
      <c r="K9" s="24">
        <v>0</v>
      </c>
      <c r="L9" s="100">
        <v>168686441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2.75" customHeight="1">
      <c r="A10" s="1" t="s">
        <v>11</v>
      </c>
      <c r="B10" s="26">
        <v>4815542</v>
      </c>
      <c r="C10" s="24">
        <v>7073356</v>
      </c>
      <c r="D10" s="24">
        <v>71283</v>
      </c>
      <c r="E10" s="24">
        <v>25048</v>
      </c>
      <c r="F10" s="24">
        <v>1187603</v>
      </c>
      <c r="G10" s="24">
        <v>0</v>
      </c>
      <c r="H10" s="24">
        <v>293443</v>
      </c>
      <c r="I10" s="39">
        <v>13466275</v>
      </c>
      <c r="J10" s="24">
        <v>14991284</v>
      </c>
      <c r="K10" s="24">
        <v>1294992</v>
      </c>
      <c r="L10" s="100">
        <v>29752551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2.75" customHeight="1">
      <c r="A11" s="1" t="s">
        <v>12</v>
      </c>
      <c r="B11" s="26">
        <v>8239500</v>
      </c>
      <c r="C11" s="24">
        <v>1716134</v>
      </c>
      <c r="D11" s="24">
        <v>63000</v>
      </c>
      <c r="E11" s="24">
        <v>0</v>
      </c>
      <c r="F11" s="24">
        <v>3591496</v>
      </c>
      <c r="G11" s="24">
        <v>0</v>
      </c>
      <c r="H11" s="24">
        <v>768693</v>
      </c>
      <c r="I11" s="39">
        <v>14378823</v>
      </c>
      <c r="J11" s="24">
        <v>32060549</v>
      </c>
      <c r="K11" s="24">
        <v>384775</v>
      </c>
      <c r="L11" s="100">
        <v>46824147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2.75" customHeight="1">
      <c r="A12" s="1" t="s">
        <v>13</v>
      </c>
      <c r="B12" s="26">
        <v>13644176</v>
      </c>
      <c r="C12" s="24">
        <v>8299211</v>
      </c>
      <c r="D12" s="24">
        <v>2458381</v>
      </c>
      <c r="E12" s="24">
        <v>0</v>
      </c>
      <c r="F12" s="24">
        <v>4955226</v>
      </c>
      <c r="G12" s="24">
        <v>0</v>
      </c>
      <c r="H12" s="24">
        <v>1471250</v>
      </c>
      <c r="I12" s="39">
        <v>30828244</v>
      </c>
      <c r="J12" s="24">
        <v>26716627</v>
      </c>
      <c r="K12" s="24">
        <v>3400669</v>
      </c>
      <c r="L12" s="100">
        <v>60945540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2.75" customHeight="1">
      <c r="A13" s="1" t="s">
        <v>33</v>
      </c>
      <c r="B13" s="26">
        <v>77866032</v>
      </c>
      <c r="C13" s="24">
        <v>22326298</v>
      </c>
      <c r="D13" s="24">
        <v>4918410</v>
      </c>
      <c r="E13" s="24">
        <v>13457343</v>
      </c>
      <c r="F13" s="24">
        <v>33371773</v>
      </c>
      <c r="G13" s="24">
        <v>0</v>
      </c>
      <c r="H13" s="24">
        <v>15250903</v>
      </c>
      <c r="I13" s="39">
        <v>167190759</v>
      </c>
      <c r="J13" s="24">
        <v>91056195</v>
      </c>
      <c r="K13" s="24">
        <v>6943910</v>
      </c>
      <c r="L13" s="100">
        <v>265190864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2.75" customHeight="1">
      <c r="A14" s="1" t="s">
        <v>34</v>
      </c>
      <c r="B14" s="26">
        <v>43714113</v>
      </c>
      <c r="C14" s="24">
        <v>20316415</v>
      </c>
      <c r="D14" s="24">
        <v>2800780</v>
      </c>
      <c r="E14" s="24">
        <v>11443082</v>
      </c>
      <c r="F14" s="24">
        <v>12629381</v>
      </c>
      <c r="G14" s="24">
        <v>0</v>
      </c>
      <c r="H14" s="24">
        <v>4913982</v>
      </c>
      <c r="I14" s="39">
        <v>95817753</v>
      </c>
      <c r="J14" s="24">
        <v>61621126</v>
      </c>
      <c r="K14" s="24">
        <v>20395898</v>
      </c>
      <c r="L14" s="100">
        <v>177834777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2.75" customHeight="1">
      <c r="A15" s="1" t="s">
        <v>14</v>
      </c>
      <c r="B15" s="26">
        <v>14320481</v>
      </c>
      <c r="C15" s="24">
        <v>651220</v>
      </c>
      <c r="D15" s="24">
        <v>1579018</v>
      </c>
      <c r="E15" s="24">
        <v>0</v>
      </c>
      <c r="F15" s="24">
        <v>7435103</v>
      </c>
      <c r="G15" s="24">
        <v>0</v>
      </c>
      <c r="H15" s="24">
        <v>698973</v>
      </c>
      <c r="I15" s="39">
        <v>24684795</v>
      </c>
      <c r="J15" s="24">
        <v>33396942</v>
      </c>
      <c r="K15" s="24">
        <v>16974</v>
      </c>
      <c r="L15" s="100">
        <v>58098711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2.75" customHeight="1">
      <c r="A16" s="1" t="s">
        <v>15</v>
      </c>
      <c r="B16" s="26">
        <v>30087965</v>
      </c>
      <c r="C16" s="24">
        <v>7896182</v>
      </c>
      <c r="D16" s="24">
        <v>3429961</v>
      </c>
      <c r="E16" s="24">
        <v>3287755</v>
      </c>
      <c r="F16" s="24">
        <v>15083187</v>
      </c>
      <c r="G16" s="24">
        <v>0</v>
      </c>
      <c r="H16" s="24">
        <v>4631256</v>
      </c>
      <c r="I16" s="39">
        <v>64416306</v>
      </c>
      <c r="J16" s="24">
        <v>31776664</v>
      </c>
      <c r="K16" s="24">
        <v>10031474</v>
      </c>
      <c r="L16" s="100">
        <v>106224444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2.75" customHeight="1">
      <c r="A17" s="1" t="s">
        <v>16</v>
      </c>
      <c r="B17" s="26">
        <v>49753322</v>
      </c>
      <c r="C17" s="24">
        <v>9156068</v>
      </c>
      <c r="D17" s="24">
        <v>5792062</v>
      </c>
      <c r="E17" s="24">
        <v>1019939</v>
      </c>
      <c r="F17" s="24">
        <v>22612875</v>
      </c>
      <c r="G17" s="24">
        <v>0</v>
      </c>
      <c r="H17" s="24">
        <v>3625275</v>
      </c>
      <c r="I17" s="39">
        <v>91959541</v>
      </c>
      <c r="J17" s="24">
        <v>61770943</v>
      </c>
      <c r="K17" s="24">
        <v>29412324</v>
      </c>
      <c r="L17" s="100">
        <v>183142808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2.75" customHeight="1">
      <c r="A18" s="1" t="s">
        <v>17</v>
      </c>
      <c r="B18" s="26">
        <v>24757780</v>
      </c>
      <c r="C18" s="24">
        <v>2307392</v>
      </c>
      <c r="D18" s="24">
        <v>1512863</v>
      </c>
      <c r="E18" s="24">
        <v>139838</v>
      </c>
      <c r="F18" s="24">
        <v>18559855</v>
      </c>
      <c r="G18" s="24">
        <v>0</v>
      </c>
      <c r="H18" s="24">
        <v>2185593</v>
      </c>
      <c r="I18" s="39">
        <v>49463321</v>
      </c>
      <c r="J18" s="24">
        <v>48496851</v>
      </c>
      <c r="K18" s="24">
        <v>3690621</v>
      </c>
      <c r="L18" s="100">
        <v>101650793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2.75" customHeight="1">
      <c r="A19" s="33" t="s">
        <v>18</v>
      </c>
      <c r="B19" s="24">
        <v>198112375</v>
      </c>
      <c r="C19" s="24">
        <v>124879792</v>
      </c>
      <c r="D19" s="24">
        <v>38012989</v>
      </c>
      <c r="E19" s="24">
        <v>36653257</v>
      </c>
      <c r="F19" s="24">
        <v>330716767</v>
      </c>
      <c r="G19" s="24">
        <v>561641502</v>
      </c>
      <c r="H19" s="24">
        <v>32624990</v>
      </c>
      <c r="I19" s="39">
        <v>1322641672</v>
      </c>
      <c r="J19" s="24">
        <v>318324313</v>
      </c>
      <c r="K19" s="24">
        <v>38883443</v>
      </c>
      <c r="L19" s="101">
        <v>1679849428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2.75" customHeight="1">
      <c r="A20" s="33" t="s">
        <v>19</v>
      </c>
      <c r="B20" s="24">
        <v>103280950</v>
      </c>
      <c r="C20" s="24">
        <v>24772448</v>
      </c>
      <c r="D20" s="24">
        <v>4641292</v>
      </c>
      <c r="E20" s="24">
        <v>6178036</v>
      </c>
      <c r="F20" s="24">
        <v>49611156</v>
      </c>
      <c r="G20" s="24">
        <v>0</v>
      </c>
      <c r="H20" s="24">
        <v>5501043</v>
      </c>
      <c r="I20" s="39">
        <v>193984925</v>
      </c>
      <c r="J20" s="24">
        <v>102662409</v>
      </c>
      <c r="K20" s="24">
        <v>4017069</v>
      </c>
      <c r="L20" s="101">
        <v>300664403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2.75" customHeight="1">
      <c r="A21" s="1" t="s">
        <v>20</v>
      </c>
      <c r="B21" s="26">
        <v>72111717</v>
      </c>
      <c r="C21" s="24">
        <v>13265096</v>
      </c>
      <c r="D21" s="24">
        <v>4382840</v>
      </c>
      <c r="E21" s="24">
        <v>5949523</v>
      </c>
      <c r="F21" s="24">
        <v>26253263</v>
      </c>
      <c r="G21" s="24">
        <v>0</v>
      </c>
      <c r="H21" s="24">
        <v>10856872</v>
      </c>
      <c r="I21" s="39">
        <v>132819311</v>
      </c>
      <c r="J21" s="24">
        <v>71376533</v>
      </c>
      <c r="K21" s="24">
        <v>2515147</v>
      </c>
      <c r="L21" s="100">
        <v>206710991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2.75" customHeight="1">
      <c r="A22" s="1" t="s">
        <v>32</v>
      </c>
      <c r="B22" s="26">
        <v>0</v>
      </c>
      <c r="C22" s="24">
        <v>4983499</v>
      </c>
      <c r="D22" s="24">
        <v>4576249</v>
      </c>
      <c r="E22" s="24">
        <v>93933</v>
      </c>
      <c r="F22" s="24">
        <v>1615523</v>
      </c>
      <c r="G22" s="24">
        <v>0</v>
      </c>
      <c r="H22" s="24">
        <v>36049797</v>
      </c>
      <c r="I22" s="39">
        <v>47319001</v>
      </c>
      <c r="J22" s="24">
        <v>63152928</v>
      </c>
      <c r="K22" s="24">
        <v>55845</v>
      </c>
      <c r="L22" s="100">
        <v>110527774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2.75" customHeight="1" thickBot="1">
      <c r="A23" s="25" t="s">
        <v>41</v>
      </c>
      <c r="B23" s="23">
        <v>693279812</v>
      </c>
      <c r="C23" s="22">
        <v>256265508</v>
      </c>
      <c r="D23" s="22">
        <v>74449849</v>
      </c>
      <c r="E23" s="22">
        <v>78247754</v>
      </c>
      <c r="F23" s="22">
        <v>551893387</v>
      </c>
      <c r="G23" s="22">
        <v>561641502</v>
      </c>
      <c r="H23" s="22">
        <v>123768085</v>
      </c>
      <c r="I23" s="40">
        <v>2339545897</v>
      </c>
      <c r="J23" s="22">
        <v>1035514634</v>
      </c>
      <c r="K23" s="22">
        <v>121043141</v>
      </c>
      <c r="L23" s="102">
        <v>3496103672</v>
      </c>
      <c r="M23" s="1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2.75" customHeight="1" thickTop="1">
      <c r="A24" s="41" t="s">
        <v>42</v>
      </c>
      <c r="B24" s="42">
        <v>135646045</v>
      </c>
      <c r="C24" s="42">
        <v>25428709</v>
      </c>
      <c r="D24" s="42">
        <v>33963840</v>
      </c>
      <c r="E24" s="42">
        <v>8026916</v>
      </c>
      <c r="F24" s="42">
        <v>44736625</v>
      </c>
      <c r="G24" s="42">
        <v>0</v>
      </c>
      <c r="H24" s="42">
        <v>17219872</v>
      </c>
      <c r="I24" s="43">
        <v>265022007</v>
      </c>
      <c r="J24" s="42">
        <v>289244600</v>
      </c>
      <c r="K24" s="42">
        <v>1985278</v>
      </c>
      <c r="L24" s="43">
        <v>556251885</v>
      </c>
      <c r="M24" s="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2.75" customHeight="1" thickBot="1">
      <c r="A25" s="25" t="s">
        <v>43</v>
      </c>
      <c r="B25" s="42">
        <v>828925857</v>
      </c>
      <c r="C25" s="42">
        <v>281694217</v>
      </c>
      <c r="D25" s="42">
        <v>108413689</v>
      </c>
      <c r="E25" s="42">
        <v>86274670</v>
      </c>
      <c r="F25" s="42">
        <v>596630012</v>
      </c>
      <c r="G25" s="42">
        <v>561641502</v>
      </c>
      <c r="H25" s="42">
        <v>140987957</v>
      </c>
      <c r="I25" s="43">
        <v>2604567904</v>
      </c>
      <c r="J25" s="42">
        <v>1324759234</v>
      </c>
      <c r="K25" s="42">
        <v>123028419</v>
      </c>
      <c r="L25" s="43">
        <v>4052355557</v>
      </c>
      <c r="M25" s="1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2.75" customHeight="1" thickTop="1">
      <c r="A26" s="1" t="s">
        <v>21</v>
      </c>
      <c r="B26" s="17"/>
      <c r="C26" s="17"/>
      <c r="D26" s="17"/>
      <c r="E26" s="17"/>
      <c r="F26" s="17"/>
      <c r="G26" s="17"/>
      <c r="H26" s="17"/>
      <c r="I26" s="17"/>
      <c r="J26" s="18"/>
      <c r="K26" s="18"/>
      <c r="L26" s="1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2.75" customHeight="1">
      <c r="A27" s="20"/>
      <c r="B27" s="21"/>
      <c r="C27" s="21"/>
      <c r="D27" s="21"/>
      <c r="E27" s="21"/>
      <c r="F27" s="21"/>
      <c r="G27" s="21"/>
      <c r="H27" s="21"/>
      <c r="I27" s="21"/>
      <c r="J27" s="16"/>
      <c r="K27" s="1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2.75" customHeight="1">
      <c r="A28" s="32" t="s">
        <v>39</v>
      </c>
      <c r="B28" s="21"/>
      <c r="C28" s="21"/>
      <c r="D28" s="21"/>
      <c r="E28" s="21"/>
      <c r="F28" s="21"/>
      <c r="G28" s="21"/>
      <c r="H28" s="21"/>
      <c r="I28" s="21"/>
      <c r="J28" s="16"/>
      <c r="K28" s="1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2.75" customHeight="1">
      <c r="A29" s="32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2.75" customHeight="1"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2.75" customHeight="1"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2.75" customHeight="1">
      <c r="A32" s="1" t="s">
        <v>67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2.75" customHeight="1">
      <c r="A33" s="1" t="s">
        <v>68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2.75" customHeight="1" thickBo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2.75" customHeight="1" thickTop="1">
      <c r="A35" s="57"/>
      <c r="B35" s="58"/>
      <c r="C35" s="57"/>
      <c r="D35" s="57"/>
      <c r="E35" s="57"/>
      <c r="F35" s="58"/>
      <c r="G35" s="58"/>
      <c r="H35" s="58"/>
      <c r="I35" s="59"/>
      <c r="J35" s="60"/>
      <c r="K35" s="8"/>
      <c r="L35" s="6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2.75" customHeight="1">
      <c r="A36" s="41"/>
      <c r="B36" s="62"/>
      <c r="C36" s="63" t="s">
        <v>69</v>
      </c>
      <c r="D36" s="63"/>
      <c r="E36" s="64"/>
      <c r="F36" s="13" t="s">
        <v>0</v>
      </c>
      <c r="G36" s="65"/>
      <c r="H36" s="11"/>
      <c r="I36" s="66"/>
      <c r="J36" s="11"/>
      <c r="K36" s="65"/>
      <c r="L36" s="6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2.75" customHeight="1">
      <c r="A37" s="1"/>
      <c r="B37" s="68"/>
      <c r="C37" s="69"/>
      <c r="D37" s="69"/>
      <c r="E37" s="70"/>
      <c r="F37" s="71" t="s">
        <v>3</v>
      </c>
      <c r="G37" s="71" t="s">
        <v>0</v>
      </c>
      <c r="H37" s="71" t="s">
        <v>9</v>
      </c>
      <c r="I37" s="72" t="s">
        <v>1</v>
      </c>
      <c r="J37" s="71" t="s">
        <v>35</v>
      </c>
      <c r="K37" s="68"/>
      <c r="L37" s="73" t="s">
        <v>27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2.75" customHeight="1">
      <c r="A38" s="41"/>
      <c r="B38" s="71" t="s">
        <v>4</v>
      </c>
      <c r="C38" s="1"/>
      <c r="D38" s="62"/>
      <c r="E38" s="34"/>
      <c r="F38" s="71" t="s">
        <v>2</v>
      </c>
      <c r="G38" s="62" t="s">
        <v>3</v>
      </c>
      <c r="H38" s="71" t="s">
        <v>24</v>
      </c>
      <c r="I38" s="72" t="s">
        <v>24</v>
      </c>
      <c r="J38" s="71" t="s">
        <v>24</v>
      </c>
      <c r="K38" s="65" t="s">
        <v>36</v>
      </c>
      <c r="L38" s="73" t="s">
        <v>28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2.75" customHeight="1">
      <c r="A39" s="74"/>
      <c r="B39" s="75" t="s">
        <v>5</v>
      </c>
      <c r="C39" s="76" t="s">
        <v>6</v>
      </c>
      <c r="D39" s="75" t="s">
        <v>7</v>
      </c>
      <c r="E39" s="77" t="s">
        <v>8</v>
      </c>
      <c r="F39" s="75" t="s">
        <v>23</v>
      </c>
      <c r="G39" s="75" t="s">
        <v>30</v>
      </c>
      <c r="H39" s="75" t="s">
        <v>25</v>
      </c>
      <c r="I39" s="78" t="s">
        <v>26</v>
      </c>
      <c r="J39" s="75" t="s">
        <v>37</v>
      </c>
      <c r="K39" s="79" t="s">
        <v>38</v>
      </c>
      <c r="L39" s="80" t="s">
        <v>29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2.75" customHeight="1">
      <c r="A40" s="1"/>
      <c r="B40" s="62"/>
      <c r="C40" s="1"/>
      <c r="D40" s="62"/>
      <c r="E40" s="34"/>
      <c r="F40" s="62"/>
      <c r="G40" s="62"/>
      <c r="H40" s="62"/>
      <c r="I40" s="81"/>
      <c r="J40" s="62"/>
      <c r="K40" s="82"/>
      <c r="L40" s="8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2.75" customHeight="1">
      <c r="A41" s="1"/>
      <c r="B41" s="84" t="s">
        <v>70</v>
      </c>
      <c r="C41" s="16"/>
      <c r="D41" s="84"/>
      <c r="E41" s="35"/>
      <c r="F41" s="84"/>
      <c r="G41" s="84"/>
      <c r="H41" s="84"/>
      <c r="I41" s="85"/>
      <c r="J41" s="84"/>
      <c r="K41" s="86"/>
      <c r="L41" s="8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2.75" customHeight="1">
      <c r="A42" s="88" t="s">
        <v>71</v>
      </c>
      <c r="B42" s="89">
        <v>1937680</v>
      </c>
      <c r="C42" s="89">
        <v>4450675</v>
      </c>
      <c r="D42" s="89">
        <v>5172650</v>
      </c>
      <c r="E42" s="89">
        <v>2533696</v>
      </c>
      <c r="F42" s="90">
        <v>1392986</v>
      </c>
      <c r="G42" s="89">
        <v>0</v>
      </c>
      <c r="H42" s="90">
        <v>0</v>
      </c>
      <c r="I42" s="91">
        <v>15487687</v>
      </c>
      <c r="J42" s="90">
        <v>9121540</v>
      </c>
      <c r="K42" s="90">
        <v>0</v>
      </c>
      <c r="L42" s="87">
        <v>24609227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2.75" customHeight="1">
      <c r="A43" s="88" t="s">
        <v>72</v>
      </c>
      <c r="B43" s="89">
        <v>3800194</v>
      </c>
      <c r="C43" s="89">
        <v>1003736</v>
      </c>
      <c r="D43" s="89">
        <v>714800</v>
      </c>
      <c r="E43" s="89">
        <v>0</v>
      </c>
      <c r="F43" s="90">
        <v>3045302</v>
      </c>
      <c r="G43" s="89">
        <v>0</v>
      </c>
      <c r="H43" s="90">
        <v>0</v>
      </c>
      <c r="I43" s="91">
        <v>8564032</v>
      </c>
      <c r="J43" s="90">
        <v>11400658</v>
      </c>
      <c r="K43" s="90">
        <v>0</v>
      </c>
      <c r="L43" s="87">
        <v>19964690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2.75" customHeight="1">
      <c r="A44" s="88" t="s">
        <v>73</v>
      </c>
      <c r="B44" s="89">
        <v>7064860</v>
      </c>
      <c r="C44" s="89">
        <v>1664902</v>
      </c>
      <c r="D44" s="89">
        <v>980750</v>
      </c>
      <c r="E44" s="89">
        <v>131736</v>
      </c>
      <c r="F44" s="90">
        <v>505125</v>
      </c>
      <c r="G44" s="89">
        <v>0</v>
      </c>
      <c r="H44" s="90">
        <v>5542162</v>
      </c>
      <c r="I44" s="91">
        <v>15889535</v>
      </c>
      <c r="J44" s="90">
        <v>14579566</v>
      </c>
      <c r="K44" s="90">
        <v>0</v>
      </c>
      <c r="L44" s="87">
        <v>30469101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2.75" customHeight="1">
      <c r="A45" s="88" t="s">
        <v>74</v>
      </c>
      <c r="B45" s="89">
        <v>4894380</v>
      </c>
      <c r="C45" s="89">
        <v>636508</v>
      </c>
      <c r="D45" s="89">
        <v>3094159</v>
      </c>
      <c r="E45" s="89">
        <v>414934</v>
      </c>
      <c r="F45" s="90">
        <v>2134296</v>
      </c>
      <c r="G45" s="89">
        <v>0</v>
      </c>
      <c r="H45" s="90">
        <v>1838080</v>
      </c>
      <c r="I45" s="91">
        <v>13012357</v>
      </c>
      <c r="J45" s="90">
        <v>7764039</v>
      </c>
      <c r="K45" s="90">
        <v>1937598</v>
      </c>
      <c r="L45" s="87">
        <v>22713994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2.75" customHeight="1">
      <c r="A46" s="88" t="s">
        <v>75</v>
      </c>
      <c r="B46" s="89">
        <v>27857487</v>
      </c>
      <c r="C46" s="89">
        <v>8430321</v>
      </c>
      <c r="D46" s="89">
        <v>5923284</v>
      </c>
      <c r="E46" s="89">
        <v>0</v>
      </c>
      <c r="F46" s="90">
        <v>8022482</v>
      </c>
      <c r="G46" s="89">
        <v>0</v>
      </c>
      <c r="H46" s="90">
        <v>4407263</v>
      </c>
      <c r="I46" s="91">
        <v>54640837</v>
      </c>
      <c r="J46" s="90">
        <v>56287818</v>
      </c>
      <c r="K46" s="90">
        <v>0</v>
      </c>
      <c r="L46" s="87">
        <v>110928655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2.75" customHeight="1">
      <c r="A47" s="88" t="s">
        <v>76</v>
      </c>
      <c r="B47" s="89">
        <v>5518259</v>
      </c>
      <c r="C47" s="89">
        <v>2233906</v>
      </c>
      <c r="D47" s="89">
        <v>4009649</v>
      </c>
      <c r="E47" s="89">
        <v>0</v>
      </c>
      <c r="F47" s="90">
        <v>2484680</v>
      </c>
      <c r="G47" s="89">
        <v>0</v>
      </c>
      <c r="H47" s="90">
        <v>931788</v>
      </c>
      <c r="I47" s="91">
        <v>15178282</v>
      </c>
      <c r="J47" s="90">
        <v>9967309</v>
      </c>
      <c r="K47" s="90">
        <v>0</v>
      </c>
      <c r="L47" s="87">
        <v>25145591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2.75" customHeight="1">
      <c r="A48" s="88" t="s">
        <v>77</v>
      </c>
      <c r="B48" s="89">
        <v>6917183</v>
      </c>
      <c r="C48" s="89">
        <v>0</v>
      </c>
      <c r="D48" s="89">
        <v>0</v>
      </c>
      <c r="E48" s="89">
        <v>62498</v>
      </c>
      <c r="F48" s="90">
        <v>2076540</v>
      </c>
      <c r="G48" s="89">
        <v>0</v>
      </c>
      <c r="H48" s="90">
        <v>301334</v>
      </c>
      <c r="I48" s="91">
        <v>9357555</v>
      </c>
      <c r="J48" s="90">
        <v>9985984</v>
      </c>
      <c r="K48" s="90">
        <v>26354</v>
      </c>
      <c r="L48" s="87">
        <v>19369893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2.75" customHeight="1">
      <c r="A49" s="88" t="s">
        <v>78</v>
      </c>
      <c r="B49" s="89">
        <v>1533227</v>
      </c>
      <c r="C49" s="89">
        <v>1938401</v>
      </c>
      <c r="D49" s="89">
        <v>19402</v>
      </c>
      <c r="E49" s="89">
        <v>0</v>
      </c>
      <c r="F49" s="90">
        <v>450445</v>
      </c>
      <c r="G49" s="89">
        <v>0</v>
      </c>
      <c r="H49" s="90">
        <v>1274266</v>
      </c>
      <c r="I49" s="91">
        <v>5215741</v>
      </c>
      <c r="J49" s="90">
        <v>6394225</v>
      </c>
      <c r="K49" s="90">
        <v>18916</v>
      </c>
      <c r="L49" s="87">
        <v>11628882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2.75" customHeight="1">
      <c r="A50" s="88" t="s">
        <v>79</v>
      </c>
      <c r="B50" s="89">
        <v>4042851</v>
      </c>
      <c r="C50" s="89">
        <v>0</v>
      </c>
      <c r="D50" s="89">
        <v>0</v>
      </c>
      <c r="E50" s="89">
        <v>0</v>
      </c>
      <c r="F50" s="90">
        <v>1708051</v>
      </c>
      <c r="G50" s="89">
        <v>0</v>
      </c>
      <c r="H50" s="90">
        <v>0</v>
      </c>
      <c r="I50" s="91">
        <v>5750902</v>
      </c>
      <c r="J50" s="90">
        <v>16754422</v>
      </c>
      <c r="K50" s="90">
        <v>0</v>
      </c>
      <c r="L50" s="87">
        <v>22505324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 customHeight="1">
      <c r="A51" s="88" t="s">
        <v>80</v>
      </c>
      <c r="B51" s="89">
        <v>17377418</v>
      </c>
      <c r="C51" s="89">
        <v>3005013</v>
      </c>
      <c r="D51" s="89">
        <v>3982943</v>
      </c>
      <c r="E51" s="89">
        <v>0</v>
      </c>
      <c r="F51" s="90">
        <v>3710486</v>
      </c>
      <c r="G51" s="89">
        <v>0</v>
      </c>
      <c r="H51" s="90">
        <v>570434</v>
      </c>
      <c r="I51" s="91">
        <v>28646294</v>
      </c>
      <c r="J51" s="90">
        <v>21881497</v>
      </c>
      <c r="K51" s="90">
        <v>0</v>
      </c>
      <c r="L51" s="87">
        <v>50527791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 customHeight="1">
      <c r="A52" s="88" t="s">
        <v>81</v>
      </c>
      <c r="B52" s="89">
        <v>12848125</v>
      </c>
      <c r="C52" s="89">
        <v>601926</v>
      </c>
      <c r="D52" s="89">
        <v>4992556</v>
      </c>
      <c r="E52" s="89">
        <v>50730</v>
      </c>
      <c r="F52" s="90">
        <v>2183731</v>
      </c>
      <c r="G52" s="89">
        <v>0</v>
      </c>
      <c r="H52" s="90">
        <v>412507</v>
      </c>
      <c r="I52" s="91">
        <v>21089575</v>
      </c>
      <c r="J52" s="90">
        <v>10562591</v>
      </c>
      <c r="K52" s="90">
        <v>0</v>
      </c>
      <c r="L52" s="87">
        <v>31652166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2.75" customHeight="1">
      <c r="A53" s="88" t="s">
        <v>82</v>
      </c>
      <c r="B53" s="89">
        <v>34515418</v>
      </c>
      <c r="C53" s="89">
        <v>0</v>
      </c>
      <c r="D53" s="89">
        <v>0</v>
      </c>
      <c r="E53" s="89">
        <v>4733322</v>
      </c>
      <c r="F53" s="90">
        <v>12337778</v>
      </c>
      <c r="G53" s="89">
        <v>0</v>
      </c>
      <c r="H53" s="90">
        <v>1496251</v>
      </c>
      <c r="I53" s="91">
        <v>53082769</v>
      </c>
      <c r="J53" s="90">
        <v>87277257</v>
      </c>
      <c r="K53" s="90">
        <v>2410</v>
      </c>
      <c r="L53" s="87">
        <v>140362436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2.75" customHeight="1">
      <c r="A54" s="88" t="s">
        <v>83</v>
      </c>
      <c r="B54" s="89">
        <v>4860906</v>
      </c>
      <c r="C54" s="89">
        <v>1463321</v>
      </c>
      <c r="D54" s="89">
        <v>5073647</v>
      </c>
      <c r="E54" s="89">
        <v>100000</v>
      </c>
      <c r="F54" s="90">
        <v>2713851</v>
      </c>
      <c r="G54" s="89">
        <v>0</v>
      </c>
      <c r="H54" s="90">
        <v>360442</v>
      </c>
      <c r="I54" s="91">
        <v>14572167</v>
      </c>
      <c r="J54" s="90">
        <v>13187565</v>
      </c>
      <c r="K54" s="90">
        <v>0</v>
      </c>
      <c r="L54" s="87">
        <v>27759732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2.75" customHeight="1">
      <c r="A55" s="88" t="s">
        <v>84</v>
      </c>
      <c r="B55" s="89">
        <v>2478057</v>
      </c>
      <c r="C55" s="89">
        <v>0</v>
      </c>
      <c r="D55" s="89">
        <v>0</v>
      </c>
      <c r="E55" s="89">
        <v>0</v>
      </c>
      <c r="F55" s="90">
        <v>1970872</v>
      </c>
      <c r="G55" s="89">
        <v>0</v>
      </c>
      <c r="H55" s="90">
        <v>85345</v>
      </c>
      <c r="I55" s="91">
        <v>4534274</v>
      </c>
      <c r="J55" s="90">
        <v>14080129</v>
      </c>
      <c r="K55" s="90">
        <v>0</v>
      </c>
      <c r="L55" s="87">
        <v>18614403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 customHeight="1" thickBot="1">
      <c r="A56" s="92" t="s">
        <v>85</v>
      </c>
      <c r="B56" s="93">
        <v>135646045</v>
      </c>
      <c r="C56" s="93">
        <v>25428709</v>
      </c>
      <c r="D56" s="93">
        <v>33963840</v>
      </c>
      <c r="E56" s="93">
        <v>8026916</v>
      </c>
      <c r="F56" s="93">
        <v>44736625</v>
      </c>
      <c r="G56" s="93">
        <v>0</v>
      </c>
      <c r="H56" s="93">
        <v>17219872</v>
      </c>
      <c r="I56" s="94">
        <v>265022007</v>
      </c>
      <c r="J56" s="93">
        <v>289244600</v>
      </c>
      <c r="K56" s="93">
        <v>1985278</v>
      </c>
      <c r="L56" s="94">
        <v>556251885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2.75" customHeight="1" thickTop="1">
      <c r="A57" s="70" t="s">
        <v>41</v>
      </c>
      <c r="B57" s="70">
        <v>693279812</v>
      </c>
      <c r="C57" s="70">
        <v>256265508</v>
      </c>
      <c r="D57" s="70">
        <v>74449849</v>
      </c>
      <c r="E57" s="70">
        <v>78247754</v>
      </c>
      <c r="F57" s="70">
        <v>551893387</v>
      </c>
      <c r="G57" s="70">
        <v>561641502</v>
      </c>
      <c r="H57" s="70">
        <v>123768085</v>
      </c>
      <c r="I57" s="95">
        <v>2339545897</v>
      </c>
      <c r="J57" s="70">
        <v>1035514634</v>
      </c>
      <c r="K57" s="70">
        <v>121043141</v>
      </c>
      <c r="L57" s="70">
        <v>3496103672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2.75" customHeight="1" thickBot="1">
      <c r="A58" s="92" t="s">
        <v>43</v>
      </c>
      <c r="B58" s="93">
        <v>828925857</v>
      </c>
      <c r="C58" s="93">
        <v>281694217</v>
      </c>
      <c r="D58" s="93">
        <v>108413689</v>
      </c>
      <c r="E58" s="93">
        <v>86274670</v>
      </c>
      <c r="F58" s="93">
        <v>596630012</v>
      </c>
      <c r="G58" s="93">
        <v>561641502</v>
      </c>
      <c r="H58" s="93">
        <v>140987957</v>
      </c>
      <c r="I58" s="94">
        <v>2604567904</v>
      </c>
      <c r="J58" s="93">
        <v>1324759234</v>
      </c>
      <c r="K58" s="93">
        <v>123028419</v>
      </c>
      <c r="L58" s="94">
        <v>4052355557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2.75" customHeight="1" thickTop="1">
      <c r="A59" s="1" t="s">
        <v>21</v>
      </c>
      <c r="B59" s="21"/>
      <c r="C59" s="21"/>
      <c r="D59" s="21"/>
      <c r="E59" s="21"/>
      <c r="F59" s="21"/>
      <c r="G59" s="21"/>
      <c r="H59" s="21"/>
      <c r="I59" s="21"/>
      <c r="J59" s="21"/>
      <c r="K59" s="1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2.7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2.75" customHeight="1">
      <c r="A61" s="70" t="s">
        <v>39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2.75" customHeight="1">
      <c r="A62" s="70" t="s">
        <v>40</v>
      </c>
      <c r="B62" s="70"/>
      <c r="C62" s="70"/>
      <c r="D62" s="70"/>
      <c r="E62" s="70"/>
      <c r="F62" s="70"/>
      <c r="G62" s="70"/>
      <c r="H62" s="70"/>
      <c r="I62" s="95"/>
      <c r="J62" s="70"/>
      <c r="K62" s="70"/>
      <c r="L62" s="7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2.75" customHeight="1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 customHeight="1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</sheetData>
  <phoneticPr fontId="1" type="noConversion"/>
  <pageMargins left="0.72" right="0.25" top="0.7" bottom="0.25" header="0.5" footer="0.5"/>
  <pageSetup scale="70" orientation="landscape" r:id="rId1"/>
  <headerFooter alignWithMargins="0"/>
  <rowBreaks count="1" manualBreakCount="1">
    <brk id="5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Normal="100" workbookViewId="0">
      <selection activeCell="E21" sqref="E21"/>
    </sheetView>
  </sheetViews>
  <sheetFormatPr defaultRowHeight="8.25"/>
  <cols>
    <col min="2" max="2" width="13.796875" style="54" customWidth="1"/>
    <col min="3" max="3" width="28" style="54" customWidth="1"/>
    <col min="4" max="10" width="18" customWidth="1"/>
  </cols>
  <sheetData>
    <row r="1" spans="1:10" ht="11.25">
      <c r="A1" s="51"/>
      <c r="B1" s="47"/>
      <c r="C1" s="52"/>
      <c r="D1" s="53" t="s">
        <v>45</v>
      </c>
      <c r="E1" s="53" t="s">
        <v>46</v>
      </c>
      <c r="F1" s="53" t="s">
        <v>47</v>
      </c>
      <c r="G1" s="53" t="s">
        <v>48</v>
      </c>
      <c r="H1" s="53" t="s">
        <v>49</v>
      </c>
      <c r="I1" s="53" t="s">
        <v>50</v>
      </c>
      <c r="J1" s="53" t="s">
        <v>51</v>
      </c>
    </row>
    <row r="2" spans="1:10" ht="11.25">
      <c r="A2" s="104" t="s">
        <v>52</v>
      </c>
      <c r="B2" s="107" t="s">
        <v>53</v>
      </c>
      <c r="C2" s="107"/>
      <c r="D2" s="45">
        <v>45606906</v>
      </c>
      <c r="E2" s="45">
        <v>106092496</v>
      </c>
      <c r="F2" s="45">
        <v>113348031</v>
      </c>
      <c r="G2" s="45">
        <v>121162358</v>
      </c>
      <c r="H2" s="45">
        <v>126424345</v>
      </c>
      <c r="I2" s="45">
        <v>132625995</v>
      </c>
      <c r="J2" s="45">
        <v>135646045</v>
      </c>
    </row>
    <row r="3" spans="1:10" ht="11.25">
      <c r="A3" s="104"/>
      <c r="B3" s="106" t="s">
        <v>54</v>
      </c>
      <c r="C3" s="44" t="s">
        <v>55</v>
      </c>
      <c r="D3" s="45">
        <v>13455482</v>
      </c>
      <c r="E3" s="45">
        <v>49008076</v>
      </c>
      <c r="F3" s="45">
        <v>54925329</v>
      </c>
      <c r="G3" s="45">
        <v>58082390</v>
      </c>
      <c r="H3" s="45">
        <v>57726891</v>
      </c>
      <c r="I3" s="45">
        <v>65109717</v>
      </c>
      <c r="J3" s="45">
        <v>25428709</v>
      </c>
    </row>
    <row r="4" spans="1:10" ht="11.25">
      <c r="A4" s="104"/>
      <c r="B4" s="106"/>
      <c r="C4" s="44" t="s">
        <v>56</v>
      </c>
      <c r="D4" s="45">
        <v>5135281</v>
      </c>
      <c r="E4" s="45">
        <v>15144601</v>
      </c>
      <c r="F4" s="45">
        <v>16098500</v>
      </c>
      <c r="G4" s="45">
        <v>15094096</v>
      </c>
      <c r="H4" s="45">
        <v>15785404</v>
      </c>
      <c r="I4" s="45">
        <v>15253500</v>
      </c>
      <c r="J4" s="45">
        <v>33963840</v>
      </c>
    </row>
    <row r="5" spans="1:10" ht="11.25">
      <c r="A5" s="104"/>
      <c r="B5" s="106"/>
      <c r="C5" s="44" t="s">
        <v>57</v>
      </c>
      <c r="D5" s="45">
        <v>7731531</v>
      </c>
      <c r="E5" s="45">
        <v>9557867</v>
      </c>
      <c r="F5" s="45">
        <v>8056012</v>
      </c>
      <c r="G5" s="45">
        <v>7622424</v>
      </c>
      <c r="H5" s="45">
        <v>6590601</v>
      </c>
      <c r="I5" s="45">
        <v>7121007</v>
      </c>
      <c r="J5" s="45">
        <v>8026916</v>
      </c>
    </row>
    <row r="6" spans="1:10" ht="11.25">
      <c r="A6" s="104"/>
      <c r="B6" s="107" t="s">
        <v>58</v>
      </c>
      <c r="C6" s="107"/>
      <c r="D6" s="45">
        <v>20597373</v>
      </c>
      <c r="E6" s="45">
        <v>35861933</v>
      </c>
      <c r="F6" s="45">
        <v>38439518</v>
      </c>
      <c r="G6" s="45">
        <v>37792377</v>
      </c>
      <c r="H6" s="45">
        <v>39895082</v>
      </c>
      <c r="I6" s="45">
        <v>40304849</v>
      </c>
      <c r="J6" s="45">
        <v>44736625</v>
      </c>
    </row>
    <row r="7" spans="1:10" ht="11.25">
      <c r="A7" s="104"/>
      <c r="B7" s="107" t="s">
        <v>59</v>
      </c>
      <c r="C7" s="107"/>
      <c r="D7" s="45">
        <v>268574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</row>
    <row r="8" spans="1:10" ht="11.25">
      <c r="A8" s="104"/>
      <c r="B8" s="107" t="s">
        <v>60</v>
      </c>
      <c r="C8" s="107"/>
      <c r="D8" s="45">
        <v>6561885</v>
      </c>
      <c r="E8" s="45">
        <v>12644877</v>
      </c>
      <c r="F8" s="45">
        <v>9434528</v>
      </c>
      <c r="G8" s="45">
        <v>11915750</v>
      </c>
      <c r="H8" s="45">
        <v>13239914</v>
      </c>
      <c r="I8" s="45">
        <v>15278124</v>
      </c>
      <c r="J8" s="45">
        <v>17219872</v>
      </c>
    </row>
    <row r="9" spans="1:10" ht="11.25">
      <c r="A9" s="104"/>
      <c r="B9" s="108" t="s">
        <v>61</v>
      </c>
      <c r="C9" s="108"/>
      <c r="D9" s="46">
        <v>99357032</v>
      </c>
      <c r="E9" s="46">
        <v>228309850</v>
      </c>
      <c r="F9" s="46">
        <v>240301918</v>
      </c>
      <c r="G9" s="46">
        <v>251669395</v>
      </c>
      <c r="H9" s="46">
        <v>259662237</v>
      </c>
      <c r="I9" s="46">
        <v>275693192</v>
      </c>
      <c r="J9" s="46">
        <v>265022007</v>
      </c>
    </row>
    <row r="10" spans="1:10" ht="11.25">
      <c r="A10" s="104"/>
      <c r="B10" s="109" t="s">
        <v>62</v>
      </c>
      <c r="C10" s="109"/>
      <c r="D10" s="48">
        <v>123591655</v>
      </c>
      <c r="E10" s="48">
        <v>187199625</v>
      </c>
      <c r="F10" s="48">
        <v>188568561</v>
      </c>
      <c r="G10" s="48">
        <v>195251677</v>
      </c>
      <c r="H10" s="48">
        <v>197415307</v>
      </c>
      <c r="I10" s="48">
        <v>209856359</v>
      </c>
      <c r="J10" s="48">
        <v>289244600</v>
      </c>
    </row>
    <row r="11" spans="1:10" ht="11.25">
      <c r="A11" s="104"/>
      <c r="B11" s="109" t="s">
        <v>63</v>
      </c>
      <c r="C11" s="109"/>
      <c r="D11" s="48">
        <v>4542661</v>
      </c>
      <c r="E11" s="48">
        <v>1724300</v>
      </c>
      <c r="F11" s="48">
        <v>2732752</v>
      </c>
      <c r="G11" s="48">
        <v>2412283</v>
      </c>
      <c r="H11" s="48">
        <v>726646</v>
      </c>
      <c r="I11" s="48">
        <v>1522774</v>
      </c>
      <c r="J11" s="48">
        <v>1985278</v>
      </c>
    </row>
    <row r="12" spans="1:10" ht="11.25">
      <c r="A12" s="111"/>
      <c r="B12" s="112" t="s">
        <v>64</v>
      </c>
      <c r="C12" s="112"/>
      <c r="D12" s="49">
        <v>227491348</v>
      </c>
      <c r="E12" s="49">
        <v>417233775</v>
      </c>
      <c r="F12" s="49">
        <v>431603231</v>
      </c>
      <c r="G12" s="49">
        <v>449333355</v>
      </c>
      <c r="H12" s="49">
        <v>457804190</v>
      </c>
      <c r="I12" s="49">
        <v>487072325</v>
      </c>
      <c r="J12" s="49">
        <v>556251885</v>
      </c>
    </row>
    <row r="13" spans="1:10" ht="11.25">
      <c r="A13" s="103" t="s">
        <v>65</v>
      </c>
      <c r="B13" s="105" t="s">
        <v>53</v>
      </c>
      <c r="C13" s="105"/>
      <c r="D13" s="45">
        <v>378320594</v>
      </c>
      <c r="E13" s="45">
        <v>468067204</v>
      </c>
      <c r="F13" s="45">
        <v>528809364</v>
      </c>
      <c r="G13" s="45">
        <v>582639023</v>
      </c>
      <c r="H13" s="45">
        <v>617144798</v>
      </c>
      <c r="I13" s="45">
        <v>664019712</v>
      </c>
      <c r="J13" s="45">
        <v>693279812</v>
      </c>
    </row>
    <row r="14" spans="1:10" ht="11.25">
      <c r="A14" s="104"/>
      <c r="B14" s="106" t="s">
        <v>54</v>
      </c>
      <c r="C14" s="44" t="s">
        <v>55</v>
      </c>
      <c r="D14" s="45">
        <v>159166947</v>
      </c>
      <c r="E14" s="45">
        <v>226461967</v>
      </c>
      <c r="F14" s="45">
        <v>227566704</v>
      </c>
      <c r="G14" s="45">
        <v>256493191</v>
      </c>
      <c r="H14" s="45">
        <v>264707980</v>
      </c>
      <c r="I14" s="45">
        <v>260363189</v>
      </c>
      <c r="J14" s="45">
        <v>256265508</v>
      </c>
    </row>
    <row r="15" spans="1:10" ht="11.25">
      <c r="A15" s="104"/>
      <c r="B15" s="106"/>
      <c r="C15" s="44" t="s">
        <v>56</v>
      </c>
      <c r="D15" s="45">
        <v>56773038</v>
      </c>
      <c r="E15" s="45">
        <v>45142880</v>
      </c>
      <c r="F15" s="45">
        <v>44297934</v>
      </c>
      <c r="G15" s="45">
        <v>51760430</v>
      </c>
      <c r="H15" s="45">
        <v>47864228</v>
      </c>
      <c r="I15" s="45">
        <v>53748653</v>
      </c>
      <c r="J15" s="45">
        <v>74449849</v>
      </c>
    </row>
    <row r="16" spans="1:10" ht="11.25">
      <c r="A16" s="104"/>
      <c r="B16" s="106"/>
      <c r="C16" s="44" t="s">
        <v>57</v>
      </c>
      <c r="D16" s="45">
        <v>55085173</v>
      </c>
      <c r="E16" s="45">
        <v>59419937</v>
      </c>
      <c r="F16" s="45">
        <v>58686401</v>
      </c>
      <c r="G16" s="45">
        <v>65942401</v>
      </c>
      <c r="H16" s="45">
        <v>55271609</v>
      </c>
      <c r="I16" s="45">
        <v>63496049</v>
      </c>
      <c r="J16" s="45">
        <v>78247754</v>
      </c>
    </row>
    <row r="17" spans="1:10" ht="11.25">
      <c r="A17" s="104"/>
      <c r="B17" s="107" t="s">
        <v>58</v>
      </c>
      <c r="C17" s="107"/>
      <c r="D17" s="45">
        <v>295387578</v>
      </c>
      <c r="E17" s="45">
        <v>374845279</v>
      </c>
      <c r="F17" s="45">
        <v>399236002</v>
      </c>
      <c r="G17" s="45">
        <v>430469732</v>
      </c>
      <c r="H17" s="45">
        <v>463066375</v>
      </c>
      <c r="I17" s="45">
        <v>499633772</v>
      </c>
      <c r="J17" s="45">
        <v>551893387</v>
      </c>
    </row>
    <row r="18" spans="1:10" ht="11.25">
      <c r="A18" s="104"/>
      <c r="B18" s="107" t="s">
        <v>59</v>
      </c>
      <c r="C18" s="107"/>
      <c r="D18" s="45">
        <v>414112600</v>
      </c>
      <c r="E18" s="45">
        <v>376543845</v>
      </c>
      <c r="F18" s="45">
        <v>409556947</v>
      </c>
      <c r="G18" s="45">
        <v>479731956</v>
      </c>
      <c r="H18" s="45">
        <v>517619672</v>
      </c>
      <c r="I18" s="45">
        <v>529530389</v>
      </c>
      <c r="J18" s="45">
        <v>561641502</v>
      </c>
    </row>
    <row r="19" spans="1:10" ht="11.25">
      <c r="A19" s="104"/>
      <c r="B19" s="107" t="s">
        <v>60</v>
      </c>
      <c r="C19" s="107"/>
      <c r="D19" s="45">
        <v>86638666</v>
      </c>
      <c r="E19" s="45">
        <v>100088047</v>
      </c>
      <c r="F19" s="45">
        <v>153851233</v>
      </c>
      <c r="G19" s="45">
        <v>153184616</v>
      </c>
      <c r="H19" s="45">
        <v>154674794</v>
      </c>
      <c r="I19" s="45">
        <v>156620231</v>
      </c>
      <c r="J19" s="45">
        <v>123768085</v>
      </c>
    </row>
    <row r="20" spans="1:10" ht="11.25">
      <c r="A20" s="104"/>
      <c r="B20" s="108" t="s">
        <v>61</v>
      </c>
      <c r="C20" s="108"/>
      <c r="D20" s="46">
        <v>1445484596</v>
      </c>
      <c r="E20" s="46">
        <v>1650569159</v>
      </c>
      <c r="F20" s="46">
        <v>1822004585</v>
      </c>
      <c r="G20" s="46">
        <v>2020221349</v>
      </c>
      <c r="H20" s="46">
        <v>2120349456</v>
      </c>
      <c r="I20" s="46">
        <v>2227411995</v>
      </c>
      <c r="J20" s="46">
        <v>2339545897</v>
      </c>
    </row>
    <row r="21" spans="1:10" ht="11.25">
      <c r="A21" s="104"/>
      <c r="B21" s="109" t="s">
        <v>62</v>
      </c>
      <c r="C21" s="109"/>
      <c r="D21" s="48">
        <v>909377777</v>
      </c>
      <c r="E21" s="48">
        <v>962397005</v>
      </c>
      <c r="F21" s="48">
        <v>941680350</v>
      </c>
      <c r="G21" s="48">
        <v>980726113</v>
      </c>
      <c r="H21" s="48">
        <v>980271039</v>
      </c>
      <c r="I21" s="48">
        <v>1099015710</v>
      </c>
      <c r="J21" s="48">
        <v>1035514634</v>
      </c>
    </row>
    <row r="22" spans="1:10" ht="11.25">
      <c r="A22" s="104"/>
      <c r="B22" s="109" t="s">
        <v>63</v>
      </c>
      <c r="C22" s="109"/>
      <c r="D22" s="48">
        <v>12754231</v>
      </c>
      <c r="E22" s="48">
        <v>73580972</v>
      </c>
      <c r="F22" s="48">
        <v>128208901</v>
      </c>
      <c r="G22" s="48">
        <v>67324455</v>
      </c>
      <c r="H22" s="48">
        <v>84095368</v>
      </c>
      <c r="I22" s="48">
        <v>73471568</v>
      </c>
      <c r="J22" s="48">
        <v>121043141</v>
      </c>
    </row>
    <row r="23" spans="1:10" ht="11.25">
      <c r="A23" s="104"/>
      <c r="B23" s="110" t="s">
        <v>64</v>
      </c>
      <c r="C23" s="110"/>
      <c r="D23" s="50">
        <v>2367616604</v>
      </c>
      <c r="E23" s="50">
        <v>2686547136</v>
      </c>
      <c r="F23" s="50">
        <v>2891893836</v>
      </c>
      <c r="G23" s="50">
        <v>3068271917</v>
      </c>
      <c r="H23" s="50">
        <v>3184715863</v>
      </c>
      <c r="I23" s="50">
        <v>3399899273</v>
      </c>
      <c r="J23" s="50">
        <v>3496103672</v>
      </c>
    </row>
    <row r="24" spans="1:10" ht="11.25">
      <c r="A24" s="103" t="s">
        <v>66</v>
      </c>
      <c r="B24" s="105" t="s">
        <v>53</v>
      </c>
      <c r="C24" s="105"/>
      <c r="D24" s="45">
        <f>SUM(D2,D13)</f>
        <v>423927500</v>
      </c>
      <c r="E24" s="45">
        <f t="shared" ref="E24:J24" si="0">SUM(E2,E13)</f>
        <v>574159700</v>
      </c>
      <c r="F24" s="45">
        <f t="shared" si="0"/>
        <v>642157395</v>
      </c>
      <c r="G24" s="45">
        <f t="shared" si="0"/>
        <v>703801381</v>
      </c>
      <c r="H24" s="45">
        <f t="shared" si="0"/>
        <v>743569143</v>
      </c>
      <c r="I24" s="45">
        <f t="shared" si="0"/>
        <v>796645707</v>
      </c>
      <c r="J24" s="45">
        <f t="shared" si="0"/>
        <v>828925857</v>
      </c>
    </row>
    <row r="25" spans="1:10" ht="11.25">
      <c r="A25" s="104"/>
      <c r="B25" s="106" t="s">
        <v>54</v>
      </c>
      <c r="C25" s="44" t="s">
        <v>55</v>
      </c>
      <c r="D25" s="45">
        <f t="shared" ref="D25:J25" si="1">SUM(D3,D14)</f>
        <v>172622429</v>
      </c>
      <c r="E25" s="45">
        <f t="shared" si="1"/>
        <v>275470043</v>
      </c>
      <c r="F25" s="45">
        <f t="shared" si="1"/>
        <v>282492033</v>
      </c>
      <c r="G25" s="45">
        <f t="shared" si="1"/>
        <v>314575581</v>
      </c>
      <c r="H25" s="45">
        <f t="shared" si="1"/>
        <v>322434871</v>
      </c>
      <c r="I25" s="45">
        <f t="shared" si="1"/>
        <v>325472906</v>
      </c>
      <c r="J25" s="45">
        <f t="shared" si="1"/>
        <v>281694217</v>
      </c>
    </row>
    <row r="26" spans="1:10" ht="11.25">
      <c r="A26" s="104"/>
      <c r="B26" s="106"/>
      <c r="C26" s="44" t="s">
        <v>56</v>
      </c>
      <c r="D26" s="45">
        <f t="shared" ref="D26:J26" si="2">SUM(D4,D15)</f>
        <v>61908319</v>
      </c>
      <c r="E26" s="45">
        <f t="shared" si="2"/>
        <v>60287481</v>
      </c>
      <c r="F26" s="45">
        <f t="shared" si="2"/>
        <v>60396434</v>
      </c>
      <c r="G26" s="45">
        <f t="shared" si="2"/>
        <v>66854526</v>
      </c>
      <c r="H26" s="45">
        <f t="shared" si="2"/>
        <v>63649632</v>
      </c>
      <c r="I26" s="45">
        <f t="shared" si="2"/>
        <v>69002153</v>
      </c>
      <c r="J26" s="45">
        <f t="shared" si="2"/>
        <v>108413689</v>
      </c>
    </row>
    <row r="27" spans="1:10" ht="11.25">
      <c r="A27" s="104"/>
      <c r="B27" s="106"/>
      <c r="C27" s="44" t="s">
        <v>57</v>
      </c>
      <c r="D27" s="45">
        <f t="shared" ref="D27:J27" si="3">SUM(D5,D16)</f>
        <v>62816704</v>
      </c>
      <c r="E27" s="45">
        <f t="shared" si="3"/>
        <v>68977804</v>
      </c>
      <c r="F27" s="45">
        <f t="shared" si="3"/>
        <v>66742413</v>
      </c>
      <c r="G27" s="45">
        <f t="shared" si="3"/>
        <v>73564825</v>
      </c>
      <c r="H27" s="45">
        <f t="shared" si="3"/>
        <v>61862210</v>
      </c>
      <c r="I27" s="45">
        <f t="shared" si="3"/>
        <v>70617056</v>
      </c>
      <c r="J27" s="45">
        <f t="shared" si="3"/>
        <v>86274670</v>
      </c>
    </row>
    <row r="28" spans="1:10" ht="11.25">
      <c r="A28" s="104"/>
      <c r="B28" s="107" t="s">
        <v>58</v>
      </c>
      <c r="C28" s="107"/>
      <c r="D28" s="45">
        <f t="shared" ref="D28:J28" si="4">SUM(D6,D17)</f>
        <v>315984951</v>
      </c>
      <c r="E28" s="45">
        <f t="shared" si="4"/>
        <v>410707212</v>
      </c>
      <c r="F28" s="45">
        <f t="shared" si="4"/>
        <v>437675520</v>
      </c>
      <c r="G28" s="45">
        <f t="shared" si="4"/>
        <v>468262109</v>
      </c>
      <c r="H28" s="45">
        <f t="shared" si="4"/>
        <v>502961457</v>
      </c>
      <c r="I28" s="45">
        <f t="shared" si="4"/>
        <v>539938621</v>
      </c>
      <c r="J28" s="45">
        <f t="shared" si="4"/>
        <v>596630012</v>
      </c>
    </row>
    <row r="29" spans="1:10" ht="11.25">
      <c r="A29" s="104"/>
      <c r="B29" s="107" t="s">
        <v>59</v>
      </c>
      <c r="C29" s="107"/>
      <c r="D29" s="45">
        <f t="shared" ref="D29:J29" si="5">SUM(D7,D18)</f>
        <v>414381174</v>
      </c>
      <c r="E29" s="45">
        <f t="shared" si="5"/>
        <v>376543845</v>
      </c>
      <c r="F29" s="45">
        <f t="shared" si="5"/>
        <v>409556947</v>
      </c>
      <c r="G29" s="45">
        <f t="shared" si="5"/>
        <v>479731956</v>
      </c>
      <c r="H29" s="45">
        <f t="shared" si="5"/>
        <v>517619672</v>
      </c>
      <c r="I29" s="45">
        <f t="shared" si="5"/>
        <v>529530389</v>
      </c>
      <c r="J29" s="45">
        <f t="shared" si="5"/>
        <v>561641502</v>
      </c>
    </row>
    <row r="30" spans="1:10" ht="11.25">
      <c r="A30" s="104"/>
      <c r="B30" s="107" t="s">
        <v>60</v>
      </c>
      <c r="C30" s="107"/>
      <c r="D30" s="45">
        <f t="shared" ref="D30:J30" si="6">SUM(D8,D19)</f>
        <v>93200551</v>
      </c>
      <c r="E30" s="45">
        <f t="shared" si="6"/>
        <v>112732924</v>
      </c>
      <c r="F30" s="45">
        <f t="shared" si="6"/>
        <v>163285761</v>
      </c>
      <c r="G30" s="45">
        <f t="shared" si="6"/>
        <v>165100366</v>
      </c>
      <c r="H30" s="45">
        <f t="shared" si="6"/>
        <v>167914708</v>
      </c>
      <c r="I30" s="45">
        <f t="shared" si="6"/>
        <v>171898355</v>
      </c>
      <c r="J30" s="45">
        <f t="shared" si="6"/>
        <v>140987957</v>
      </c>
    </row>
    <row r="31" spans="1:10" ht="11.25">
      <c r="A31" s="104"/>
      <c r="B31" s="108" t="s">
        <v>61</v>
      </c>
      <c r="C31" s="108"/>
      <c r="D31" s="46">
        <f t="shared" ref="D31:J31" si="7">SUM(D9,D20)</f>
        <v>1544841628</v>
      </c>
      <c r="E31" s="46">
        <f t="shared" si="7"/>
        <v>1878879009</v>
      </c>
      <c r="F31" s="46">
        <f t="shared" si="7"/>
        <v>2062306503</v>
      </c>
      <c r="G31" s="46">
        <f t="shared" si="7"/>
        <v>2271890744</v>
      </c>
      <c r="H31" s="46">
        <f t="shared" si="7"/>
        <v>2380011693</v>
      </c>
      <c r="I31" s="46">
        <f t="shared" si="7"/>
        <v>2503105187</v>
      </c>
      <c r="J31" s="46">
        <f t="shared" si="7"/>
        <v>2604567904</v>
      </c>
    </row>
    <row r="32" spans="1:10" ht="11.25">
      <c r="A32" s="104"/>
      <c r="B32" s="109" t="s">
        <v>62</v>
      </c>
      <c r="C32" s="109"/>
      <c r="D32" s="48">
        <f t="shared" ref="D32:J32" si="8">SUM(D10,D21)</f>
        <v>1032969432</v>
      </c>
      <c r="E32" s="48">
        <f t="shared" si="8"/>
        <v>1149596630</v>
      </c>
      <c r="F32" s="48">
        <f t="shared" si="8"/>
        <v>1130248911</v>
      </c>
      <c r="G32" s="48">
        <f t="shared" si="8"/>
        <v>1175977790</v>
      </c>
      <c r="H32" s="48">
        <f t="shared" si="8"/>
        <v>1177686346</v>
      </c>
      <c r="I32" s="48">
        <f t="shared" si="8"/>
        <v>1308872069</v>
      </c>
      <c r="J32" s="48">
        <f t="shared" si="8"/>
        <v>1324759234</v>
      </c>
    </row>
    <row r="33" spans="1:10" ht="11.25">
      <c r="A33" s="104"/>
      <c r="B33" s="109" t="s">
        <v>63</v>
      </c>
      <c r="C33" s="109"/>
      <c r="D33" s="48">
        <f t="shared" ref="D33:J33" si="9">SUM(D11,D22)</f>
        <v>17296892</v>
      </c>
      <c r="E33" s="48">
        <f t="shared" si="9"/>
        <v>75305272</v>
      </c>
      <c r="F33" s="48">
        <f t="shared" si="9"/>
        <v>130941653</v>
      </c>
      <c r="G33" s="48">
        <f t="shared" si="9"/>
        <v>69736738</v>
      </c>
      <c r="H33" s="48">
        <f t="shared" si="9"/>
        <v>84822014</v>
      </c>
      <c r="I33" s="48">
        <f t="shared" si="9"/>
        <v>74994342</v>
      </c>
      <c r="J33" s="48">
        <f t="shared" si="9"/>
        <v>123028419</v>
      </c>
    </row>
    <row r="34" spans="1:10" ht="11.25">
      <c r="A34" s="104"/>
      <c r="B34" s="110" t="s">
        <v>64</v>
      </c>
      <c r="C34" s="110"/>
      <c r="D34" s="50">
        <f t="shared" ref="D34:J34" si="10">SUM(D12,D23)</f>
        <v>2595107952</v>
      </c>
      <c r="E34" s="50">
        <f t="shared" si="10"/>
        <v>3103780911</v>
      </c>
      <c r="F34" s="50">
        <f t="shared" si="10"/>
        <v>3323497067</v>
      </c>
      <c r="G34" s="50">
        <f t="shared" si="10"/>
        <v>3517605272</v>
      </c>
      <c r="H34" s="50">
        <f t="shared" si="10"/>
        <v>3642520053</v>
      </c>
      <c r="I34" s="50">
        <f t="shared" si="10"/>
        <v>3886971598</v>
      </c>
      <c r="J34" s="50">
        <f t="shared" si="10"/>
        <v>4052355557</v>
      </c>
    </row>
  </sheetData>
  <mergeCells count="30">
    <mergeCell ref="A2:A12"/>
    <mergeCell ref="B12:C12"/>
    <mergeCell ref="B13:C13"/>
    <mergeCell ref="B17:C17"/>
    <mergeCell ref="B18:C18"/>
    <mergeCell ref="B3:B5"/>
    <mergeCell ref="B2:C2"/>
    <mergeCell ref="B6:C6"/>
    <mergeCell ref="B7:C7"/>
    <mergeCell ref="B8:C8"/>
    <mergeCell ref="B9:C9"/>
    <mergeCell ref="B10:C10"/>
    <mergeCell ref="B11:C11"/>
    <mergeCell ref="B21:C21"/>
    <mergeCell ref="B22:C22"/>
    <mergeCell ref="B23:C23"/>
    <mergeCell ref="B14:B16"/>
    <mergeCell ref="A13:A23"/>
    <mergeCell ref="B19:C19"/>
    <mergeCell ref="B20:C20"/>
    <mergeCell ref="A24:A34"/>
    <mergeCell ref="B24:C24"/>
    <mergeCell ref="B25:B27"/>
    <mergeCell ref="B28:C28"/>
    <mergeCell ref="B29:C29"/>
    <mergeCell ref="B30:C30"/>
    <mergeCell ref="B31:C31"/>
    <mergeCell ref="B32:C32"/>
    <mergeCell ref="B33:C33"/>
    <mergeCell ref="B34:C34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89 - Current Fund Revenue</vt:lpstr>
      <vt:lpstr>Sector Trends</vt:lpstr>
      <vt:lpstr>'Table 89 - Current Fund Revenue'!Print_Area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2010-03-09T21:34:57Z</cp:lastPrinted>
  <dcterms:created xsi:type="dcterms:W3CDTF">2003-06-19T21:47:27Z</dcterms:created>
  <dcterms:modified xsi:type="dcterms:W3CDTF">2010-03-09T21:35:10Z</dcterms:modified>
</cp:coreProperties>
</file>