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9090"/>
  </bookViews>
  <sheets>
    <sheet name="Table 94 - Expenses by Function" sheetId="1" r:id="rId1"/>
    <sheet name="Table 94a- Expenses Trend" sheetId="2" r:id="rId2"/>
  </sheets>
  <definedNames>
    <definedName name="_xlnm.Print_Area" localSheetId="0">'Table 94 - Expenses by Function'!$A$1:$J$45</definedName>
  </definedNames>
  <calcPr calcId="125725"/>
</workbook>
</file>

<file path=xl/calcChain.xml><?xml version="1.0" encoding="utf-8"?>
<calcChain xmlns="http://schemas.openxmlformats.org/spreadsheetml/2006/main">
  <c r="H36" i="2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5"/>
  <c r="G25"/>
  <c r="F25"/>
  <c r="E25"/>
  <c r="D25"/>
  <c r="C25"/>
  <c r="B25"/>
  <c r="H14"/>
  <c r="G14"/>
  <c r="F14"/>
  <c r="E14"/>
  <c r="D14"/>
  <c r="C14"/>
  <c r="B14"/>
  <c r="J39" i="1"/>
  <c r="J40"/>
  <c r="J41"/>
  <c r="J43" s="1"/>
  <c r="I41"/>
  <c r="H41"/>
  <c r="H43" s="1"/>
  <c r="G41"/>
  <c r="F41"/>
  <c r="F43" s="1"/>
  <c r="E41"/>
  <c r="D41"/>
  <c r="D43" s="1"/>
  <c r="C41"/>
  <c r="B41"/>
  <c r="J12"/>
  <c r="J13"/>
  <c r="J14"/>
  <c r="J15"/>
  <c r="J16"/>
  <c r="J17"/>
  <c r="J19"/>
  <c r="J18"/>
  <c r="J20"/>
  <c r="J21"/>
  <c r="J22"/>
  <c r="J23"/>
  <c r="J24"/>
  <c r="J25"/>
  <c r="J26"/>
  <c r="J27"/>
  <c r="J28"/>
  <c r="J29"/>
  <c r="J30"/>
  <c r="J31"/>
  <c r="J32"/>
  <c r="J33"/>
  <c r="J34"/>
  <c r="J35"/>
  <c r="I35"/>
  <c r="H35"/>
  <c r="G35"/>
  <c r="F35"/>
  <c r="E35"/>
  <c r="D35"/>
  <c r="C35"/>
  <c r="B35"/>
  <c r="B43" s="1"/>
  <c r="C43"/>
  <c r="E43"/>
  <c r="G43"/>
  <c r="I43"/>
</calcChain>
</file>

<file path=xl/sharedStrings.xml><?xml version="1.0" encoding="utf-8"?>
<sst xmlns="http://schemas.openxmlformats.org/spreadsheetml/2006/main" count="94" uniqueCount="73">
  <si>
    <t>OTHER,</t>
  </si>
  <si>
    <t>AUXILIARY</t>
  </si>
  <si>
    <t>INSTITU-</t>
  </si>
  <si>
    <t>NET GRANT</t>
  </si>
  <si>
    <t>ENTERPRISES,</t>
  </si>
  <si>
    <t xml:space="preserve"> </t>
  </si>
  <si>
    <t>PUBLIC</t>
  </si>
  <si>
    <t>ACADEMIC</t>
  </si>
  <si>
    <t>STUDENT</t>
  </si>
  <si>
    <t>TIONAL</t>
  </si>
  <si>
    <t>AID TO</t>
  </si>
  <si>
    <t>HOSPITALS,</t>
  </si>
  <si>
    <t>TOTAL</t>
  </si>
  <si>
    <t>INSTRUCTION</t>
  </si>
  <si>
    <t>RESEARCH</t>
  </si>
  <si>
    <t>SERVICE</t>
  </si>
  <si>
    <t>SUPPORT</t>
  </si>
  <si>
    <t>SERVICES</t>
  </si>
  <si>
    <t>STUDENTS</t>
  </si>
  <si>
    <t>INDEP. OPER.</t>
  </si>
  <si>
    <t>EXPENSES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</si>
  <si>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</si>
  <si>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</si>
  <si>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</si>
  <si>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</si>
  <si>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</si>
  <si>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</si>
  <si>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</si>
  <si>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</si>
  <si>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</si>
  <si>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</si>
  <si>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</si>
  <si>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</si>
  <si>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</si>
  <si>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</si>
  <si>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</si>
  <si>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</si>
  <si>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</si>
  <si>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</si>
  <si>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</si>
  <si>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</si>
  <si>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</si>
  <si>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</si>
  <si>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</si>
  <si>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</si>
  <si>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 Subtotal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</si>
  <si>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</si>
  <si>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</si>
  <si>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</si>
  <si>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</si>
  <si>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SOURCE:  IPEDS F, Finance</t>
  </si>
  <si>
    <t>TABLE 94</t>
  </si>
  <si>
    <t>EXPENSES BY FUNCTIONAL AND NATURAL CLASSIFICATION AT PRIVATE NOT-FOR-PROFIT (INDEPENDENT) INSTITUTIONS, FY 2008</t>
  </si>
  <si>
    <t>FY02</t>
  </si>
  <si>
    <t>FY03</t>
  </si>
  <si>
    <t>FY04</t>
  </si>
  <si>
    <t>FY05</t>
  </si>
  <si>
    <t>FY06</t>
  </si>
  <si>
    <t>FY07</t>
  </si>
  <si>
    <t>FY08</t>
  </si>
  <si>
    <t>Instruction</t>
  </si>
  <si>
    <t>Research</t>
  </si>
  <si>
    <t>Public Service</t>
  </si>
  <si>
    <t>Academic Support</t>
  </si>
  <si>
    <t>Student Services</t>
  </si>
  <si>
    <t>Institutional Support</t>
  </si>
  <si>
    <t>Scholarships and Fellowships Expenses</t>
  </si>
  <si>
    <t>Auxiliary Enterprises, Hospital Services, Indep Operations</t>
  </si>
  <si>
    <t>Subtotal</t>
  </si>
  <si>
    <t>Grand Total</t>
  </si>
  <si>
    <t>TOTAL NOT-FOR-PROFIT (INDEPENDENT) DEGREE-GRANTING INSTITUTIONS</t>
  </si>
  <si>
    <t>TABLE 94A</t>
  </si>
  <si>
    <t>EXPENSES BY FUNCTIONAL AND NATURAL CLASSIFICATION AT PRIVATE NOT-FOR-PROFIT (INDEPENDENT) INSTITUTIONS, FY 2002 - 2008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</si>
</sst>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Alignment="1"/>
    <xf numFmtId="3" fontId="1" fillId="0" borderId="0" xfId="0" applyNumberFormat="1" applyFont="1" applyAlignment="1"/>
    <xf numFmtId="0" fontId="1" fillId="0" borderId="0" xfId="0" applyNumberFormat="1" applyFont="1" applyAlignment="1"/>
    <xf numFmtId="3" fontId="2" fillId="0" borderId="1" xfId="0" applyNumberFormat="1" applyFont="1" applyBorder="1" applyAlignment="1"/>
    <xf numFmtId="3" fontId="2" fillId="0" borderId="0" xfId="0" applyNumberFormat="1" applyFont="1" applyAlignment="1"/>
    <xf numFmtId="3" fontId="3" fillId="0" borderId="0" xfId="0" applyNumberFormat="1" applyFont="1" applyAlignment="1">
      <alignment horizontal="left" wrapText="1"/>
    </xf>
    <xf numFmtId="164" fontId="6" fillId="0" borderId="0" xfId="0" applyNumberFormat="1" applyFont="1" applyAlignment="1"/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5" fillId="0" borderId="0" xfId="0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/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Alignment="1"/>
    <xf numFmtId="3" fontId="4" fillId="0" borderId="8" xfId="0" applyNumberFormat="1" applyFont="1" applyBorder="1" applyAlignment="1"/>
    <xf numFmtId="164" fontId="5" fillId="0" borderId="8" xfId="0" applyNumberFormat="1" applyFont="1" applyBorder="1"/>
    <xf numFmtId="164" fontId="6" fillId="0" borderId="8" xfId="0" applyNumberFormat="1" applyFont="1" applyBorder="1" applyAlignment="1"/>
    <xf numFmtId="164" fontId="6" fillId="0" borderId="8" xfId="0" applyNumberFormat="1" applyFont="1" applyBorder="1"/>
    <xf numFmtId="3" fontId="1" fillId="0" borderId="8" xfId="0" applyNumberFormat="1" applyFont="1" applyBorder="1" applyAlignment="1"/>
    <xf numFmtId="3" fontId="1" fillId="0" borderId="0" xfId="0" applyNumberFormat="1" applyFont="1" applyFill="1" applyAlignment="1"/>
    <xf numFmtId="164" fontId="8" fillId="0" borderId="8" xfId="0" applyNumberFormat="1" applyFont="1" applyFill="1" applyBorder="1"/>
    <xf numFmtId="164" fontId="7" fillId="0" borderId="0" xfId="0" applyNumberFormat="1" applyFont="1" applyFill="1"/>
    <xf numFmtId="164" fontId="8" fillId="0" borderId="10" xfId="0" applyNumberFormat="1" applyFont="1" applyFill="1" applyBorder="1"/>
    <xf numFmtId="164" fontId="5" fillId="0" borderId="8" xfId="0" applyNumberFormat="1" applyFont="1" applyFill="1" applyBorder="1"/>
    <xf numFmtId="164" fontId="5" fillId="0" borderId="0" xfId="0" applyNumberFormat="1" applyFont="1" applyAlignment="1"/>
    <xf numFmtId="0" fontId="9" fillId="0" borderId="0" xfId="0" applyFont="1" applyAlignment="1"/>
    <xf numFmtId="0" fontId="5" fillId="0" borderId="0" xfId="0" applyFont="1" applyAlignment="1">
      <alignment horizontal="center"/>
    </xf>
    <xf numFmtId="3" fontId="1" fillId="3" borderId="4" xfId="0" applyNumberFormat="1" applyFont="1" applyFill="1" applyBorder="1" applyAlignment="1"/>
    <xf numFmtId="3" fontId="1" fillId="3" borderId="5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/>
    <xf numFmtId="3" fontId="4" fillId="3" borderId="5" xfId="0" applyNumberFormat="1" applyFont="1" applyFill="1" applyBorder="1" applyAlignment="1"/>
    <xf numFmtId="3" fontId="4" fillId="3" borderId="0" xfId="0" applyNumberFormat="1" applyFont="1" applyFill="1" applyBorder="1" applyAlignment="1"/>
    <xf numFmtId="164" fontId="6" fillId="3" borderId="0" xfId="0" applyNumberFormat="1" applyFont="1" applyFill="1" applyBorder="1" applyAlignment="1"/>
    <xf numFmtId="164" fontId="8" fillId="3" borderId="0" xfId="0" applyNumberFormat="1" applyFont="1" applyFill="1" applyBorder="1" applyAlignment="1"/>
    <xf numFmtId="164" fontId="6" fillId="3" borderId="8" xfId="0" applyNumberFormat="1" applyFont="1" applyFill="1" applyBorder="1" applyAlignment="1"/>
    <xf numFmtId="164" fontId="6" fillId="3" borderId="0" xfId="0" applyNumberFormat="1" applyFont="1" applyFill="1" applyBorder="1"/>
    <xf numFmtId="164" fontId="6" fillId="3" borderId="8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3" fontId="1" fillId="3" borderId="0" xfId="0" applyNumberFormat="1" applyFont="1" applyFill="1" applyAlignment="1"/>
    <xf numFmtId="3" fontId="1" fillId="3" borderId="0" xfId="0" applyNumberFormat="1" applyFont="1" applyFill="1" applyAlignment="1">
      <alignment horizontal="left" wrapText="1"/>
    </xf>
    <xf numFmtId="164" fontId="1" fillId="3" borderId="9" xfId="0" applyNumberFormat="1" applyFont="1" applyFill="1" applyBorder="1" applyAlignment="1"/>
    <xf numFmtId="0" fontId="5" fillId="3" borderId="0" xfId="0" applyFont="1" applyFill="1" applyAlignment="1"/>
    <xf numFmtId="164" fontId="5" fillId="3" borderId="0" xfId="0" applyNumberFormat="1" applyFont="1" applyFill="1" applyAlignment="1"/>
    <xf numFmtId="0" fontId="10" fillId="2" borderId="0" xfId="0" applyFont="1" applyFill="1" applyAlignment="1"/>
    <xf numFmtId="164" fontId="10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K45"/>
  <sheetViews>
    <sheetView tabSelected="1" showOutlineSymbols="0" view="pageBreakPreview" zoomScale="60" zoomScaleNormal="85" workbookViewId="0"/>
  </sheetViews>
  <sheetFormatPr defaultColWidth="9.6640625" defaultRowHeight="12" customHeight="1"/>
  <cols>
    <col min="1" max="1" width="24.6640625" customWidth="1"/>
    <col min="2" max="10" width="12.77734375" customWidth="1"/>
  </cols>
  <sheetData>
    <row r="1" spans="1:11" ht="15">
      <c r="A1" s="1" t="s">
        <v>51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5">
      <c r="A2" s="2" t="s">
        <v>52</v>
      </c>
      <c r="B2" s="1"/>
      <c r="C2" s="1"/>
      <c r="D2" s="1"/>
      <c r="E2" s="1"/>
      <c r="F2" s="1"/>
      <c r="G2" s="1"/>
      <c r="H2" s="1"/>
      <c r="I2" s="1"/>
      <c r="J2" s="1"/>
    </row>
    <row r="3" spans="1:11" ht="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>
      <c r="A4" s="11"/>
      <c r="B4" s="12"/>
      <c r="C4" s="12"/>
      <c r="D4" s="12"/>
      <c r="E4" s="12"/>
      <c r="F4" s="12"/>
      <c r="G4" s="12"/>
      <c r="H4" s="13"/>
      <c r="I4" s="14" t="s">
        <v>0</v>
      </c>
      <c r="J4" s="34"/>
    </row>
    <row r="5" spans="1:11" ht="15">
      <c r="A5" s="1"/>
      <c r="B5" s="15"/>
      <c r="C5" s="15"/>
      <c r="D5" s="15"/>
      <c r="E5" s="15"/>
      <c r="F5" s="15"/>
      <c r="G5" s="15"/>
      <c r="H5" s="16"/>
      <c r="I5" s="16" t="s">
        <v>1</v>
      </c>
      <c r="J5" s="35"/>
    </row>
    <row r="6" spans="1:11" ht="15">
      <c r="A6" s="1"/>
      <c r="B6" s="15"/>
      <c r="C6" s="15"/>
      <c r="D6" s="15"/>
      <c r="E6" s="15"/>
      <c r="F6" s="15"/>
      <c r="G6" s="16" t="s">
        <v>2</v>
      </c>
      <c r="H6" s="16" t="s">
        <v>3</v>
      </c>
      <c r="I6" s="16" t="s">
        <v>4</v>
      </c>
      <c r="J6" s="35"/>
    </row>
    <row r="7" spans="1:11" ht="15">
      <c r="A7" s="1"/>
      <c r="B7" s="16" t="s">
        <v>5</v>
      </c>
      <c r="C7" s="15"/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11</v>
      </c>
      <c r="J7" s="35" t="s">
        <v>12</v>
      </c>
    </row>
    <row r="8" spans="1:11" ht="15">
      <c r="A8" s="1"/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17</v>
      </c>
      <c r="G8" s="16" t="s">
        <v>16</v>
      </c>
      <c r="H8" s="16" t="s">
        <v>18</v>
      </c>
      <c r="I8" s="16" t="s">
        <v>19</v>
      </c>
      <c r="J8" s="35" t="s">
        <v>20</v>
      </c>
    </row>
    <row r="9" spans="1:11" ht="15">
      <c r="A9" s="17"/>
      <c r="B9" s="18"/>
      <c r="C9" s="18"/>
      <c r="D9" s="18"/>
      <c r="E9" s="18"/>
      <c r="F9" s="18"/>
      <c r="G9" s="18"/>
      <c r="H9" s="18"/>
      <c r="I9" s="18"/>
      <c r="J9" s="36"/>
    </row>
    <row r="10" spans="1:11" ht="45">
      <c r="A10" s="5" t="s">
        <v>21</v>
      </c>
      <c r="B10" s="19"/>
      <c r="C10" s="19"/>
      <c r="D10" s="19"/>
      <c r="E10" s="19"/>
      <c r="F10" s="19"/>
      <c r="G10" s="19"/>
      <c r="H10" s="19"/>
      <c r="I10" s="19"/>
      <c r="J10" s="37"/>
    </row>
    <row r="11" spans="1:11" ht="15">
      <c r="A11" s="20"/>
      <c r="B11" s="21"/>
      <c r="C11" s="21"/>
      <c r="D11" s="21"/>
      <c r="E11" s="21"/>
      <c r="F11" s="21"/>
      <c r="G11" s="21"/>
      <c r="H11" s="21"/>
      <c r="I11" s="21"/>
      <c r="J11" s="38"/>
    </row>
    <row r="12" spans="1:11" ht="15">
      <c r="A12" s="20" t="s">
        <v>22</v>
      </c>
      <c r="B12" s="22">
        <v>9574922</v>
      </c>
      <c r="C12" s="22">
        <v>0</v>
      </c>
      <c r="D12" s="22">
        <v>0</v>
      </c>
      <c r="E12" s="22">
        <v>367169</v>
      </c>
      <c r="F12" s="22">
        <v>4210933</v>
      </c>
      <c r="G12" s="22">
        <v>5269699</v>
      </c>
      <c r="H12" s="22">
        <v>0</v>
      </c>
      <c r="I12" s="22">
        <v>1736017</v>
      </c>
      <c r="J12" s="39">
        <f t="shared" ref="J12:J34" si="0">SUM(B12:I12)</f>
        <v>21158740</v>
      </c>
      <c r="K12" s="8"/>
    </row>
    <row r="13" spans="1:11" ht="15">
      <c r="A13" s="1" t="s">
        <v>23</v>
      </c>
      <c r="B13" s="22">
        <v>7109958</v>
      </c>
      <c r="C13" s="22">
        <v>0</v>
      </c>
      <c r="D13" s="22">
        <v>0</v>
      </c>
      <c r="E13" s="22">
        <v>955315</v>
      </c>
      <c r="F13" s="22">
        <v>3082309</v>
      </c>
      <c r="G13" s="22">
        <v>3154175</v>
      </c>
      <c r="H13" s="22">
        <v>0</v>
      </c>
      <c r="I13" s="22">
        <v>3619268</v>
      </c>
      <c r="J13" s="39">
        <f t="shared" si="0"/>
        <v>17921025</v>
      </c>
      <c r="K13" s="8"/>
    </row>
    <row r="14" spans="1:11" ht="15">
      <c r="A14" s="1" t="s">
        <v>24</v>
      </c>
      <c r="B14" s="22">
        <v>11553323</v>
      </c>
      <c r="C14" s="22">
        <v>0</v>
      </c>
      <c r="D14" s="22">
        <v>94153</v>
      </c>
      <c r="E14" s="22">
        <v>565252</v>
      </c>
      <c r="F14" s="22">
        <v>2076244</v>
      </c>
      <c r="G14" s="22">
        <v>15177650</v>
      </c>
      <c r="H14" s="22">
        <v>2774863</v>
      </c>
      <c r="I14" s="22">
        <v>12082771</v>
      </c>
      <c r="J14" s="39">
        <f t="shared" si="0"/>
        <v>44324256</v>
      </c>
      <c r="K14" s="8"/>
    </row>
    <row r="15" spans="1:11" ht="15">
      <c r="A15" s="1" t="s">
        <v>25</v>
      </c>
      <c r="B15" s="22">
        <v>35339699</v>
      </c>
      <c r="C15" s="22">
        <v>0</v>
      </c>
      <c r="D15" s="22">
        <v>0</v>
      </c>
      <c r="E15" s="22">
        <v>2753762</v>
      </c>
      <c r="F15" s="22">
        <v>7473735</v>
      </c>
      <c r="G15" s="22">
        <v>7039276</v>
      </c>
      <c r="H15" s="22">
        <v>0</v>
      </c>
      <c r="I15" s="22">
        <v>3176661</v>
      </c>
      <c r="J15" s="39">
        <f t="shared" si="0"/>
        <v>55783133</v>
      </c>
      <c r="K15" s="8"/>
    </row>
    <row r="16" spans="1:11" ht="15">
      <c r="A16" s="26" t="s">
        <v>26</v>
      </c>
      <c r="B16" s="27">
        <v>4856417</v>
      </c>
      <c r="C16" s="27">
        <v>0</v>
      </c>
      <c r="D16" s="27">
        <v>0</v>
      </c>
      <c r="E16" s="27">
        <v>419350</v>
      </c>
      <c r="F16" s="27">
        <v>3593977</v>
      </c>
      <c r="G16" s="27">
        <v>4960053</v>
      </c>
      <c r="H16" s="27">
        <v>0</v>
      </c>
      <c r="I16" s="27">
        <v>2489417</v>
      </c>
      <c r="J16" s="40">
        <f t="shared" si="0"/>
        <v>16319214</v>
      </c>
      <c r="K16" s="28"/>
    </row>
    <row r="17" spans="1:11" ht="15">
      <c r="A17" s="26" t="s">
        <v>27</v>
      </c>
      <c r="B17" s="29">
        <v>22808989</v>
      </c>
      <c r="C17" s="29">
        <v>126972</v>
      </c>
      <c r="D17" s="29">
        <v>0</v>
      </c>
      <c r="E17" s="29">
        <v>4088665</v>
      </c>
      <c r="F17" s="29">
        <v>6874850</v>
      </c>
      <c r="G17" s="29">
        <v>14138652</v>
      </c>
      <c r="H17" s="29">
        <v>0</v>
      </c>
      <c r="I17" s="29">
        <v>5076915</v>
      </c>
      <c r="J17" s="40">
        <f t="shared" si="0"/>
        <v>53115043</v>
      </c>
      <c r="K17" s="28"/>
    </row>
    <row r="18" spans="1:11" ht="15">
      <c r="A18" s="26" t="s">
        <v>28</v>
      </c>
      <c r="B18" s="29">
        <v>12214942</v>
      </c>
      <c r="C18" s="29">
        <v>0</v>
      </c>
      <c r="D18" s="29">
        <v>0</v>
      </c>
      <c r="E18" s="29">
        <v>0</v>
      </c>
      <c r="F18" s="29">
        <v>5544118</v>
      </c>
      <c r="G18" s="29">
        <v>5393812</v>
      </c>
      <c r="H18" s="29">
        <v>0</v>
      </c>
      <c r="I18" s="29">
        <v>6287249</v>
      </c>
      <c r="J18" s="40">
        <f t="shared" si="0"/>
        <v>29440121</v>
      </c>
      <c r="K18" s="28"/>
    </row>
    <row r="19" spans="1:11" ht="15">
      <c r="A19" s="26" t="s">
        <v>29</v>
      </c>
      <c r="B19" s="29">
        <v>17784211</v>
      </c>
      <c r="C19" s="29">
        <v>0</v>
      </c>
      <c r="D19" s="29">
        <v>0</v>
      </c>
      <c r="E19" s="29">
        <v>3439870</v>
      </c>
      <c r="F19" s="29">
        <v>4923355</v>
      </c>
      <c r="G19" s="29">
        <v>6239026</v>
      </c>
      <c r="H19" s="29">
        <v>297836</v>
      </c>
      <c r="I19" s="29">
        <v>2984816</v>
      </c>
      <c r="J19" s="40">
        <f t="shared" si="0"/>
        <v>35669114</v>
      </c>
      <c r="K19" s="28"/>
    </row>
    <row r="20" spans="1:11" ht="15">
      <c r="A20" s="26" t="s">
        <v>30</v>
      </c>
      <c r="B20" s="27">
        <v>3944693</v>
      </c>
      <c r="C20" s="27">
        <v>0</v>
      </c>
      <c r="D20" s="27">
        <v>0</v>
      </c>
      <c r="E20" s="27">
        <v>561477</v>
      </c>
      <c r="F20" s="27">
        <v>2166166</v>
      </c>
      <c r="G20" s="27">
        <v>2691750</v>
      </c>
      <c r="H20" s="27">
        <v>2107751</v>
      </c>
      <c r="I20" s="27">
        <v>3746783</v>
      </c>
      <c r="J20" s="40">
        <f t="shared" si="0"/>
        <v>15218620</v>
      </c>
      <c r="K20" s="28"/>
    </row>
    <row r="21" spans="1:11" ht="15">
      <c r="A21" s="26" t="s">
        <v>31</v>
      </c>
      <c r="B21" s="27">
        <v>24799811</v>
      </c>
      <c r="C21" s="27">
        <v>0</v>
      </c>
      <c r="D21" s="27">
        <v>0</v>
      </c>
      <c r="E21" s="27">
        <v>3630244</v>
      </c>
      <c r="F21" s="27">
        <v>15171967</v>
      </c>
      <c r="G21" s="27">
        <v>9721156</v>
      </c>
      <c r="H21" s="27">
        <v>0</v>
      </c>
      <c r="I21" s="27">
        <v>13523771</v>
      </c>
      <c r="J21" s="40">
        <f t="shared" si="0"/>
        <v>66846949</v>
      </c>
      <c r="K21" s="28"/>
    </row>
    <row r="22" spans="1:11" ht="15">
      <c r="A22" s="26" t="s">
        <v>32</v>
      </c>
      <c r="B22" s="30">
        <v>17845871</v>
      </c>
      <c r="C22" s="30">
        <v>0</v>
      </c>
      <c r="D22" s="30">
        <v>0</v>
      </c>
      <c r="E22" s="30">
        <v>4530882</v>
      </c>
      <c r="F22" s="30">
        <v>7468826</v>
      </c>
      <c r="G22" s="30">
        <v>8878679</v>
      </c>
      <c r="H22" s="30">
        <v>0</v>
      </c>
      <c r="I22" s="30">
        <v>6428271</v>
      </c>
      <c r="J22" s="39">
        <f t="shared" si="0"/>
        <v>45152529</v>
      </c>
      <c r="K22" s="28"/>
    </row>
    <row r="23" spans="1:11" ht="15">
      <c r="A23" s="1" t="s">
        <v>33</v>
      </c>
      <c r="B23" s="22">
        <v>8446851</v>
      </c>
      <c r="C23" s="22">
        <v>0</v>
      </c>
      <c r="D23" s="22">
        <v>0</v>
      </c>
      <c r="E23" s="22">
        <v>1802774</v>
      </c>
      <c r="F23" s="22">
        <v>3840426</v>
      </c>
      <c r="G23" s="22">
        <v>3879135</v>
      </c>
      <c r="H23" s="22">
        <v>0</v>
      </c>
      <c r="I23" s="22">
        <v>927024</v>
      </c>
      <c r="J23" s="39">
        <f t="shared" si="0"/>
        <v>18896210</v>
      </c>
      <c r="K23" s="28"/>
    </row>
    <row r="24" spans="1:11" ht="15">
      <c r="A24" s="1" t="s">
        <v>34</v>
      </c>
      <c r="B24" s="22">
        <v>3969029</v>
      </c>
      <c r="C24" s="22">
        <v>0</v>
      </c>
      <c r="D24" s="22">
        <v>0</v>
      </c>
      <c r="E24" s="22">
        <v>564079</v>
      </c>
      <c r="F24" s="22">
        <v>3630046</v>
      </c>
      <c r="G24" s="22">
        <v>1122560</v>
      </c>
      <c r="H24" s="22">
        <v>0</v>
      </c>
      <c r="I24" s="22">
        <v>4196076</v>
      </c>
      <c r="J24" s="39">
        <f t="shared" si="0"/>
        <v>13481790</v>
      </c>
      <c r="K24" s="8"/>
    </row>
    <row r="25" spans="1:11" ht="15">
      <c r="A25" s="1" t="s">
        <v>35</v>
      </c>
      <c r="B25" s="22">
        <v>37312401</v>
      </c>
      <c r="C25" s="22">
        <v>0</v>
      </c>
      <c r="D25" s="22">
        <v>0</v>
      </c>
      <c r="E25" s="22">
        <v>4287773</v>
      </c>
      <c r="F25" s="22">
        <v>7266199</v>
      </c>
      <c r="G25" s="22">
        <v>16811681</v>
      </c>
      <c r="H25" s="22">
        <v>0</v>
      </c>
      <c r="I25" s="22">
        <v>2827523</v>
      </c>
      <c r="J25" s="39">
        <f t="shared" si="0"/>
        <v>68505577</v>
      </c>
      <c r="K25" s="8"/>
    </row>
    <row r="26" spans="1:11" ht="15">
      <c r="A26" s="1" t="s">
        <v>36</v>
      </c>
      <c r="B26" s="22">
        <v>13918495</v>
      </c>
      <c r="C26" s="22">
        <v>16345</v>
      </c>
      <c r="D26" s="22">
        <v>219445</v>
      </c>
      <c r="E26" s="22">
        <v>5597171</v>
      </c>
      <c r="F26" s="22">
        <v>4809979</v>
      </c>
      <c r="G26" s="22">
        <v>9054008</v>
      </c>
      <c r="H26" s="22">
        <v>2819941</v>
      </c>
      <c r="I26" s="22">
        <v>92896711</v>
      </c>
      <c r="J26" s="39">
        <f t="shared" si="0"/>
        <v>129332095</v>
      </c>
      <c r="K26" s="8"/>
    </row>
    <row r="27" spans="1:11" ht="15">
      <c r="A27" s="1" t="s">
        <v>37</v>
      </c>
      <c r="B27" s="22">
        <v>162291477</v>
      </c>
      <c r="C27" s="22">
        <v>33336427</v>
      </c>
      <c r="D27" s="22">
        <v>22556456</v>
      </c>
      <c r="E27" s="22">
        <v>39798698</v>
      </c>
      <c r="F27" s="22">
        <v>19897343</v>
      </c>
      <c r="G27" s="22">
        <v>61689875</v>
      </c>
      <c r="H27" s="22">
        <v>3071292</v>
      </c>
      <c r="I27" s="22">
        <v>248981319</v>
      </c>
      <c r="J27" s="39">
        <f t="shared" si="0"/>
        <v>591622887</v>
      </c>
      <c r="K27" s="8"/>
    </row>
    <row r="28" spans="1:11" ht="15">
      <c r="A28" s="1" t="s">
        <v>38</v>
      </c>
      <c r="B28" s="22">
        <v>12935254</v>
      </c>
      <c r="C28" s="22">
        <v>0</v>
      </c>
      <c r="D28" s="22">
        <v>0</v>
      </c>
      <c r="E28" s="22">
        <v>2312239</v>
      </c>
      <c r="F28" s="22">
        <v>6563037</v>
      </c>
      <c r="G28" s="22">
        <v>5298885</v>
      </c>
      <c r="H28" s="22">
        <v>0</v>
      </c>
      <c r="I28" s="22">
        <v>3966925</v>
      </c>
      <c r="J28" s="39">
        <f t="shared" si="0"/>
        <v>31076340</v>
      </c>
      <c r="K28" s="8"/>
    </row>
    <row r="29" spans="1:11" ht="15">
      <c r="A29" s="1" t="s">
        <v>39</v>
      </c>
      <c r="B29" s="22">
        <v>8322650</v>
      </c>
      <c r="C29" s="22">
        <v>0</v>
      </c>
      <c r="D29" s="22">
        <v>0</v>
      </c>
      <c r="E29" s="22">
        <v>1366499</v>
      </c>
      <c r="F29" s="22">
        <v>2145701</v>
      </c>
      <c r="G29" s="22">
        <v>3612785</v>
      </c>
      <c r="H29" s="22">
        <v>0</v>
      </c>
      <c r="I29" s="22">
        <v>4199348</v>
      </c>
      <c r="J29" s="39">
        <f t="shared" si="0"/>
        <v>19646983</v>
      </c>
      <c r="K29" s="8"/>
    </row>
    <row r="30" spans="1:11" ht="15">
      <c r="A30" s="26" t="s">
        <v>40</v>
      </c>
      <c r="B30" s="27">
        <v>972579000</v>
      </c>
      <c r="C30" s="27">
        <v>428938000</v>
      </c>
      <c r="D30" s="27">
        <v>19271000</v>
      </c>
      <c r="E30" s="27">
        <v>138438000</v>
      </c>
      <c r="F30" s="27">
        <v>60711000</v>
      </c>
      <c r="G30" s="27">
        <v>92077000</v>
      </c>
      <c r="H30" s="27">
        <v>0</v>
      </c>
      <c r="I30" s="27">
        <v>81944000</v>
      </c>
      <c r="J30" s="40">
        <f t="shared" si="0"/>
        <v>1793958000</v>
      </c>
      <c r="K30" s="8"/>
    </row>
    <row r="31" spans="1:11" ht="15">
      <c r="A31" s="1" t="s">
        <v>41</v>
      </c>
      <c r="B31" s="22">
        <v>61769536</v>
      </c>
      <c r="C31" s="22">
        <v>0</v>
      </c>
      <c r="D31" s="22">
        <v>870111</v>
      </c>
      <c r="E31" s="22">
        <v>42536706</v>
      </c>
      <c r="F31" s="22">
        <v>13103602</v>
      </c>
      <c r="G31" s="22">
        <v>43348796</v>
      </c>
      <c r="H31" s="22">
        <v>0</v>
      </c>
      <c r="I31" s="22">
        <v>4989627</v>
      </c>
      <c r="J31" s="39">
        <f t="shared" si="0"/>
        <v>166618378</v>
      </c>
      <c r="K31" s="8"/>
    </row>
    <row r="32" spans="1:11" ht="15">
      <c r="A32" s="1" t="s">
        <v>42</v>
      </c>
      <c r="B32" s="22">
        <v>5821727</v>
      </c>
      <c r="C32" s="22">
        <v>200131</v>
      </c>
      <c r="D32" s="22">
        <v>0</v>
      </c>
      <c r="E32" s="22">
        <v>2065385</v>
      </c>
      <c r="F32" s="22">
        <v>4451164</v>
      </c>
      <c r="G32" s="22">
        <v>4260592</v>
      </c>
      <c r="H32" s="22">
        <v>0</v>
      </c>
      <c r="I32" s="22">
        <v>3819642</v>
      </c>
      <c r="J32" s="39">
        <f t="shared" si="0"/>
        <v>20618641</v>
      </c>
      <c r="K32" s="8"/>
    </row>
    <row r="33" spans="1:11" ht="15">
      <c r="A33" s="1" t="s">
        <v>43</v>
      </c>
      <c r="B33" s="22">
        <v>11683698</v>
      </c>
      <c r="C33" s="22">
        <v>0</v>
      </c>
      <c r="D33" s="22">
        <v>0</v>
      </c>
      <c r="E33" s="22">
        <v>3676855</v>
      </c>
      <c r="F33" s="22">
        <v>7401173</v>
      </c>
      <c r="G33" s="22">
        <v>6699691</v>
      </c>
      <c r="H33" s="22">
        <v>0</v>
      </c>
      <c r="I33" s="22">
        <v>6724066</v>
      </c>
      <c r="J33" s="39">
        <f t="shared" si="0"/>
        <v>36185483</v>
      </c>
      <c r="K33" s="8"/>
    </row>
    <row r="34" spans="1:11" ht="15">
      <c r="A34" s="1" t="s">
        <v>44</v>
      </c>
      <c r="B34" s="22">
        <v>8854001</v>
      </c>
      <c r="C34" s="22">
        <v>0</v>
      </c>
      <c r="D34" s="22">
        <v>0</v>
      </c>
      <c r="E34" s="22">
        <v>1244334</v>
      </c>
      <c r="F34" s="22">
        <v>2869378</v>
      </c>
      <c r="G34" s="22">
        <v>6464360</v>
      </c>
      <c r="H34" s="22">
        <v>0</v>
      </c>
      <c r="I34" s="22">
        <v>3644514</v>
      </c>
      <c r="J34" s="39">
        <f t="shared" si="0"/>
        <v>23076587</v>
      </c>
      <c r="K34" s="8"/>
    </row>
    <row r="35" spans="1:11" ht="15">
      <c r="A35" s="46" t="s">
        <v>45</v>
      </c>
      <c r="B35" s="41">
        <f>SUM(B12:B34)</f>
        <v>1475736955</v>
      </c>
      <c r="C35" s="41">
        <f t="shared" ref="C35:J35" si="1">SUM(C12:C34)</f>
        <v>462617875</v>
      </c>
      <c r="D35" s="41">
        <f t="shared" si="1"/>
        <v>43011165</v>
      </c>
      <c r="E35" s="41">
        <f t="shared" si="1"/>
        <v>265002499</v>
      </c>
      <c r="F35" s="41">
        <f t="shared" si="1"/>
        <v>199275528</v>
      </c>
      <c r="G35" s="41">
        <f t="shared" si="1"/>
        <v>336983296</v>
      </c>
      <c r="H35" s="41">
        <f t="shared" si="1"/>
        <v>11071683</v>
      </c>
      <c r="I35" s="41">
        <f t="shared" si="1"/>
        <v>520268714</v>
      </c>
      <c r="J35" s="41">
        <f t="shared" si="1"/>
        <v>3313967715</v>
      </c>
      <c r="K35" s="9"/>
    </row>
    <row r="36" spans="1:11" ht="15">
      <c r="A36" s="1"/>
      <c r="B36" s="23"/>
      <c r="C36" s="23"/>
      <c r="D36" s="23"/>
      <c r="E36" s="23"/>
      <c r="F36" s="23"/>
      <c r="G36" s="23"/>
      <c r="H36" s="23"/>
      <c r="I36" s="23"/>
      <c r="J36" s="39"/>
      <c r="K36" s="8"/>
    </row>
    <row r="37" spans="1:11" ht="45">
      <c r="A37" s="5" t="s">
        <v>46</v>
      </c>
      <c r="B37" s="23"/>
      <c r="C37" s="23"/>
      <c r="D37" s="23"/>
      <c r="E37" s="23"/>
      <c r="F37" s="23"/>
      <c r="G37" s="23"/>
      <c r="H37" s="23"/>
      <c r="I37" s="23"/>
      <c r="J37" s="39"/>
      <c r="K37" s="8"/>
    </row>
    <row r="38" spans="1:11" ht="15">
      <c r="A38" s="1"/>
      <c r="B38" s="23"/>
      <c r="C38" s="23"/>
      <c r="D38" s="23"/>
      <c r="E38" s="23"/>
      <c r="F38" s="23"/>
      <c r="G38" s="23"/>
      <c r="H38" s="23"/>
      <c r="I38" s="23"/>
      <c r="J38" s="39"/>
      <c r="K38" s="6"/>
    </row>
    <row r="39" spans="1:11" ht="15">
      <c r="A39" s="1" t="s">
        <v>47</v>
      </c>
      <c r="B39" s="22">
        <v>5371374</v>
      </c>
      <c r="C39" s="22">
        <v>0</v>
      </c>
      <c r="D39" s="22">
        <v>0</v>
      </c>
      <c r="E39" s="22">
        <v>1474185</v>
      </c>
      <c r="F39" s="22">
        <v>1825782</v>
      </c>
      <c r="G39" s="22">
        <v>1939080</v>
      </c>
      <c r="H39" s="22">
        <v>0</v>
      </c>
      <c r="I39" s="24">
        <v>3469046</v>
      </c>
      <c r="J39" s="42">
        <f>SUM(B39:I39)</f>
        <v>14079467</v>
      </c>
      <c r="K39" s="7"/>
    </row>
    <row r="40" spans="1:11" ht="15">
      <c r="A40" s="1" t="s">
        <v>48</v>
      </c>
      <c r="B40" s="22">
        <v>2811749</v>
      </c>
      <c r="C40" s="22">
        <v>0</v>
      </c>
      <c r="D40" s="22">
        <v>0</v>
      </c>
      <c r="E40" s="22">
        <v>244497</v>
      </c>
      <c r="F40" s="22">
        <v>2125582</v>
      </c>
      <c r="G40" s="22">
        <v>2071958</v>
      </c>
      <c r="H40" s="22">
        <v>0</v>
      </c>
      <c r="I40" s="24">
        <v>533839</v>
      </c>
      <c r="J40" s="42">
        <f>SUM(B40:I40)</f>
        <v>7787625</v>
      </c>
      <c r="K40" s="7"/>
    </row>
    <row r="41" spans="1:11" ht="15">
      <c r="A41" s="46" t="s">
        <v>45</v>
      </c>
      <c r="B41" s="43">
        <f>SUM(B39:B40)</f>
        <v>8183123</v>
      </c>
      <c r="C41" s="43">
        <f t="shared" ref="C41:J41" si="2">SUM(C39:C40)</f>
        <v>0</v>
      </c>
      <c r="D41" s="43">
        <f t="shared" si="2"/>
        <v>0</v>
      </c>
      <c r="E41" s="43">
        <f t="shared" si="2"/>
        <v>1718682</v>
      </c>
      <c r="F41" s="43">
        <f t="shared" si="2"/>
        <v>3951364</v>
      </c>
      <c r="G41" s="43">
        <f t="shared" si="2"/>
        <v>4011038</v>
      </c>
      <c r="H41" s="43">
        <f t="shared" si="2"/>
        <v>0</v>
      </c>
      <c r="I41" s="43">
        <f t="shared" si="2"/>
        <v>4002885</v>
      </c>
      <c r="J41" s="43">
        <f t="shared" si="2"/>
        <v>21867092</v>
      </c>
      <c r="K41" s="6"/>
    </row>
    <row r="42" spans="1:11" ht="15">
      <c r="A42" s="1"/>
      <c r="B42" s="25"/>
      <c r="C42" s="25"/>
      <c r="D42" s="25"/>
      <c r="E42" s="25"/>
      <c r="F42" s="25"/>
      <c r="G42" s="25"/>
      <c r="H42" s="25"/>
      <c r="I42" s="25"/>
      <c r="J42" s="44"/>
    </row>
    <row r="43" spans="1:11" ht="23.25" thickBot="1">
      <c r="A43" s="47" t="s">
        <v>49</v>
      </c>
      <c r="B43" s="48">
        <f t="shared" ref="B43:J43" si="3">SUM(B35+B41)</f>
        <v>1483920078</v>
      </c>
      <c r="C43" s="48">
        <f t="shared" si="3"/>
        <v>462617875</v>
      </c>
      <c r="D43" s="48">
        <f t="shared" si="3"/>
        <v>43011165</v>
      </c>
      <c r="E43" s="48">
        <f t="shared" si="3"/>
        <v>266721181</v>
      </c>
      <c r="F43" s="48">
        <f t="shared" si="3"/>
        <v>203226892</v>
      </c>
      <c r="G43" s="48">
        <f t="shared" si="3"/>
        <v>340994334</v>
      </c>
      <c r="H43" s="48">
        <f t="shared" si="3"/>
        <v>11071683</v>
      </c>
      <c r="I43" s="48">
        <f t="shared" si="3"/>
        <v>524271599</v>
      </c>
      <c r="J43" s="45">
        <f t="shared" si="3"/>
        <v>3335834807</v>
      </c>
    </row>
    <row r="44" spans="1:11" ht="12" customHeight="1" thickTop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1" ht="12" customHeight="1">
      <c r="A45" s="4" t="s">
        <v>50</v>
      </c>
      <c r="B45" s="4"/>
      <c r="C45" s="4"/>
      <c r="D45" s="4"/>
      <c r="E45" s="4"/>
      <c r="F45" s="4"/>
      <c r="G45" s="4"/>
      <c r="H45" s="4"/>
      <c r="I45" s="4"/>
      <c r="J45" s="4"/>
    </row>
  </sheetData>
  <sortState ref="A12:J34">
    <sortCondition ref="A12:A34"/>
  </sortState>
  <phoneticPr fontId="5" type="noConversion"/>
  <pageMargins left="1.1200000000000001" right="0.5" top="0.5" bottom="0.5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="60" zoomScaleNormal="100" workbookViewId="0"/>
  </sheetViews>
  <sheetFormatPr defaultRowHeight="11.25"/>
  <cols>
    <col min="1" max="1" width="8.88671875" style="10"/>
    <col min="2" max="8" width="11.21875" style="10" bestFit="1" customWidth="1"/>
    <col min="9" max="16384" width="8.88671875" style="10"/>
  </cols>
  <sheetData>
    <row r="1" spans="1:8">
      <c r="A1" s="1" t="s">
        <v>71</v>
      </c>
    </row>
    <row r="2" spans="1:8">
      <c r="A2" s="2" t="s">
        <v>72</v>
      </c>
    </row>
    <row r="4" spans="1:8">
      <c r="B4" s="33" t="s">
        <v>53</v>
      </c>
      <c r="C4" s="33" t="s">
        <v>54</v>
      </c>
      <c r="D4" s="33" t="s">
        <v>55</v>
      </c>
      <c r="E4" s="33" t="s">
        <v>56</v>
      </c>
      <c r="F4" s="33" t="s">
        <v>57</v>
      </c>
      <c r="G4" s="33" t="s">
        <v>58</v>
      </c>
      <c r="H4" s="33" t="s">
        <v>59</v>
      </c>
    </row>
    <row r="5" spans="1:8">
      <c r="A5" s="32" t="s">
        <v>21</v>
      </c>
    </row>
    <row r="6" spans="1:8">
      <c r="A6" s="10" t="s">
        <v>60</v>
      </c>
      <c r="B6" s="31">
        <v>1003665575</v>
      </c>
      <c r="C6" s="31">
        <v>1090508645</v>
      </c>
      <c r="D6" s="31">
        <v>1178533288</v>
      </c>
      <c r="E6" s="31">
        <v>1245134545</v>
      </c>
      <c r="F6" s="31">
        <v>1318816121</v>
      </c>
      <c r="G6" s="31">
        <v>1398716473</v>
      </c>
      <c r="H6" s="31">
        <v>1475736955</v>
      </c>
    </row>
    <row r="7" spans="1:8">
      <c r="A7" s="10" t="s">
        <v>61</v>
      </c>
      <c r="B7" s="31">
        <v>337604422</v>
      </c>
      <c r="C7" s="31">
        <v>381786739</v>
      </c>
      <c r="D7" s="31">
        <v>410565165</v>
      </c>
      <c r="E7" s="31">
        <v>435826264</v>
      </c>
      <c r="F7" s="31">
        <v>459250904</v>
      </c>
      <c r="G7" s="31">
        <v>471913440</v>
      </c>
      <c r="H7" s="31">
        <v>462617875</v>
      </c>
    </row>
    <row r="8" spans="1:8">
      <c r="A8" s="10" t="s">
        <v>62</v>
      </c>
      <c r="B8" s="31">
        <v>18959326</v>
      </c>
      <c r="C8" s="31">
        <v>21544489</v>
      </c>
      <c r="D8" s="31">
        <v>24278060</v>
      </c>
      <c r="E8" s="31">
        <v>28669591</v>
      </c>
      <c r="F8" s="31">
        <v>32771220</v>
      </c>
      <c r="G8" s="31">
        <v>35519531</v>
      </c>
      <c r="H8" s="31">
        <v>43011165</v>
      </c>
    </row>
    <row r="9" spans="1:8">
      <c r="A9" s="10" t="s">
        <v>63</v>
      </c>
      <c r="B9" s="31">
        <v>181651529</v>
      </c>
      <c r="C9" s="31">
        <v>199698544</v>
      </c>
      <c r="D9" s="31">
        <v>208082372</v>
      </c>
      <c r="E9" s="31">
        <v>215087547</v>
      </c>
      <c r="F9" s="31">
        <v>232464812</v>
      </c>
      <c r="G9" s="31">
        <v>243847046</v>
      </c>
      <c r="H9" s="31">
        <v>265002499</v>
      </c>
    </row>
    <row r="10" spans="1:8">
      <c r="A10" s="10" t="s">
        <v>64</v>
      </c>
      <c r="B10" s="31">
        <v>118883832</v>
      </c>
      <c r="C10" s="31">
        <v>135617836</v>
      </c>
      <c r="D10" s="31">
        <v>143936552</v>
      </c>
      <c r="E10" s="31">
        <v>160599613</v>
      </c>
      <c r="F10" s="31">
        <v>173954027</v>
      </c>
      <c r="G10" s="31">
        <v>183562930</v>
      </c>
      <c r="H10" s="31">
        <v>199275528</v>
      </c>
    </row>
    <row r="11" spans="1:8">
      <c r="A11" s="10" t="s">
        <v>65</v>
      </c>
      <c r="B11" s="31">
        <v>230176261</v>
      </c>
      <c r="C11" s="31">
        <v>241886773</v>
      </c>
      <c r="D11" s="31">
        <v>258290191</v>
      </c>
      <c r="E11" s="31">
        <v>267111965</v>
      </c>
      <c r="F11" s="31">
        <v>287000899</v>
      </c>
      <c r="G11" s="31">
        <v>312864121</v>
      </c>
      <c r="H11" s="31">
        <v>336983296</v>
      </c>
    </row>
    <row r="12" spans="1:8">
      <c r="A12" s="10" t="s">
        <v>66</v>
      </c>
      <c r="B12" s="31">
        <v>40227402</v>
      </c>
      <c r="C12" s="31">
        <v>36729246</v>
      </c>
      <c r="D12" s="31">
        <v>12999014</v>
      </c>
      <c r="E12" s="31">
        <v>10917310</v>
      </c>
      <c r="F12" s="31">
        <v>7840051</v>
      </c>
      <c r="G12" s="31">
        <v>8893818</v>
      </c>
      <c r="H12" s="31">
        <v>11071683</v>
      </c>
    </row>
    <row r="13" spans="1:8">
      <c r="A13" s="10" t="s">
        <v>67</v>
      </c>
      <c r="B13" s="31">
        <v>373849494</v>
      </c>
      <c r="C13" s="31">
        <v>424132636</v>
      </c>
      <c r="D13" s="31">
        <v>447326873</v>
      </c>
      <c r="E13" s="31">
        <v>473747380</v>
      </c>
      <c r="F13" s="31">
        <v>510842146</v>
      </c>
      <c r="G13" s="31">
        <v>507598957</v>
      </c>
      <c r="H13" s="31">
        <v>520268714</v>
      </c>
    </row>
    <row r="14" spans="1:8">
      <c r="A14" s="49" t="s">
        <v>68</v>
      </c>
      <c r="B14" s="50">
        <f>SUM(B6:B13)</f>
        <v>2305017841</v>
      </c>
      <c r="C14" s="50">
        <f t="shared" ref="C14:H14" si="0">SUM(C6:C13)</f>
        <v>2531904908</v>
      </c>
      <c r="D14" s="50">
        <f t="shared" si="0"/>
        <v>2684011515</v>
      </c>
      <c r="E14" s="50">
        <f t="shared" si="0"/>
        <v>2837094215</v>
      </c>
      <c r="F14" s="50">
        <f t="shared" si="0"/>
        <v>3022940180</v>
      </c>
      <c r="G14" s="50">
        <f t="shared" si="0"/>
        <v>3162916316</v>
      </c>
      <c r="H14" s="50">
        <f t="shared" si="0"/>
        <v>3313967715</v>
      </c>
    </row>
    <row r="15" spans="1:8">
      <c r="B15" s="31"/>
      <c r="C15" s="31"/>
      <c r="D15" s="31"/>
      <c r="E15" s="31"/>
      <c r="F15" s="31"/>
      <c r="G15" s="31"/>
      <c r="H15" s="31"/>
    </row>
    <row r="16" spans="1:8">
      <c r="A16" s="32" t="s">
        <v>46</v>
      </c>
      <c r="B16" s="31"/>
      <c r="C16" s="31"/>
      <c r="D16" s="31"/>
      <c r="E16" s="31"/>
      <c r="F16" s="31"/>
      <c r="G16" s="31"/>
      <c r="H16" s="31"/>
    </row>
    <row r="17" spans="1:8">
      <c r="A17" s="10" t="s">
        <v>60</v>
      </c>
      <c r="B17" s="31">
        <v>6610644</v>
      </c>
      <c r="C17" s="31">
        <v>6009521</v>
      </c>
      <c r="D17" s="31">
        <v>6933658</v>
      </c>
      <c r="E17" s="31">
        <v>6112179</v>
      </c>
      <c r="F17" s="31">
        <v>6325857</v>
      </c>
      <c r="G17" s="31">
        <v>7234752</v>
      </c>
      <c r="H17" s="31">
        <v>8183123</v>
      </c>
    </row>
    <row r="18" spans="1:8">
      <c r="A18" s="10" t="s">
        <v>61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>
      <c r="A19" s="10" t="s">
        <v>62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>
      <c r="A20" s="10" t="s">
        <v>63</v>
      </c>
      <c r="B20" s="31">
        <v>1898534</v>
      </c>
      <c r="C20" s="31">
        <v>2689743</v>
      </c>
      <c r="D20" s="31">
        <v>1486916</v>
      </c>
      <c r="E20" s="31">
        <v>1657031</v>
      </c>
      <c r="F20" s="31">
        <v>1441336</v>
      </c>
      <c r="G20" s="31">
        <v>2721466</v>
      </c>
      <c r="H20" s="31">
        <v>1718682</v>
      </c>
    </row>
    <row r="21" spans="1:8">
      <c r="A21" s="10" t="s">
        <v>64</v>
      </c>
      <c r="B21" s="31">
        <v>2078435</v>
      </c>
      <c r="C21" s="31">
        <v>3361402</v>
      </c>
      <c r="D21" s="31">
        <v>1873681</v>
      </c>
      <c r="E21" s="31">
        <v>1872926</v>
      </c>
      <c r="F21" s="31">
        <v>2629561</v>
      </c>
      <c r="G21" s="31">
        <v>2792330</v>
      </c>
      <c r="H21" s="31">
        <v>3951364</v>
      </c>
    </row>
    <row r="22" spans="1:8">
      <c r="A22" s="10" t="s">
        <v>65</v>
      </c>
      <c r="B22" s="31">
        <v>2622694</v>
      </c>
      <c r="C22" s="31">
        <v>3963560</v>
      </c>
      <c r="D22" s="31">
        <v>4842566</v>
      </c>
      <c r="E22" s="31">
        <v>6751434</v>
      </c>
      <c r="F22" s="31">
        <v>5911713</v>
      </c>
      <c r="G22" s="31">
        <v>3881326</v>
      </c>
      <c r="H22" s="31">
        <v>4011038</v>
      </c>
    </row>
    <row r="23" spans="1:8">
      <c r="A23" s="10" t="s">
        <v>66</v>
      </c>
      <c r="B23" s="31">
        <v>734483</v>
      </c>
      <c r="C23" s="31">
        <v>0</v>
      </c>
      <c r="D23" s="31">
        <v>450343</v>
      </c>
      <c r="E23" s="31">
        <v>0</v>
      </c>
      <c r="F23" s="31">
        <v>0</v>
      </c>
      <c r="G23" s="31">
        <v>0</v>
      </c>
      <c r="H23" s="31">
        <v>0</v>
      </c>
    </row>
    <row r="24" spans="1:8">
      <c r="A24" s="10" t="s">
        <v>67</v>
      </c>
      <c r="B24" s="31">
        <v>6069326</v>
      </c>
      <c r="C24" s="31">
        <v>4464351</v>
      </c>
      <c r="D24" s="31">
        <v>3346193</v>
      </c>
      <c r="E24" s="31">
        <v>3351241</v>
      </c>
      <c r="F24" s="31">
        <v>3273739</v>
      </c>
      <c r="G24" s="31">
        <v>2905978</v>
      </c>
      <c r="H24" s="31">
        <v>4002885</v>
      </c>
    </row>
    <row r="25" spans="1:8">
      <c r="A25" s="49" t="s">
        <v>68</v>
      </c>
      <c r="B25" s="50">
        <f t="shared" ref="B25:H25" si="1">SUM(B17:B24)</f>
        <v>20014116</v>
      </c>
      <c r="C25" s="50">
        <f t="shared" si="1"/>
        <v>20488577</v>
      </c>
      <c r="D25" s="50">
        <f t="shared" si="1"/>
        <v>18933357</v>
      </c>
      <c r="E25" s="50">
        <f t="shared" si="1"/>
        <v>19744811</v>
      </c>
      <c r="F25" s="50">
        <f t="shared" si="1"/>
        <v>19582206</v>
      </c>
      <c r="G25" s="50">
        <f t="shared" si="1"/>
        <v>19535852</v>
      </c>
      <c r="H25" s="50">
        <f t="shared" si="1"/>
        <v>21867092</v>
      </c>
    </row>
    <row r="26" spans="1:8">
      <c r="B26" s="31"/>
      <c r="C26" s="31"/>
      <c r="D26" s="31"/>
      <c r="E26" s="31"/>
      <c r="F26" s="31"/>
      <c r="G26" s="31"/>
      <c r="H26" s="31"/>
    </row>
    <row r="27" spans="1:8">
      <c r="A27" s="32" t="s">
        <v>70</v>
      </c>
      <c r="B27" s="31"/>
      <c r="C27" s="31"/>
      <c r="D27" s="31"/>
      <c r="E27" s="31"/>
      <c r="F27" s="31"/>
      <c r="G27" s="31"/>
      <c r="H27" s="31"/>
    </row>
    <row r="28" spans="1:8">
      <c r="A28" s="49" t="s">
        <v>60</v>
      </c>
      <c r="B28" s="50">
        <f>+B6+B17</f>
        <v>1010276219</v>
      </c>
      <c r="C28" s="50">
        <f t="shared" ref="C28:H28" si="2">+C6+C17</f>
        <v>1096518166</v>
      </c>
      <c r="D28" s="50">
        <f t="shared" si="2"/>
        <v>1185466946</v>
      </c>
      <c r="E28" s="50">
        <f t="shared" si="2"/>
        <v>1251246724</v>
      </c>
      <c r="F28" s="50">
        <f t="shared" si="2"/>
        <v>1325141978</v>
      </c>
      <c r="G28" s="50">
        <f t="shared" si="2"/>
        <v>1405951225</v>
      </c>
      <c r="H28" s="50">
        <f t="shared" si="2"/>
        <v>1483920078</v>
      </c>
    </row>
    <row r="29" spans="1:8">
      <c r="A29" s="49" t="s">
        <v>61</v>
      </c>
      <c r="B29" s="50">
        <f t="shared" ref="B29:H29" si="3">+B7+B18</f>
        <v>337604422</v>
      </c>
      <c r="C29" s="50">
        <f t="shared" si="3"/>
        <v>381786739</v>
      </c>
      <c r="D29" s="50">
        <f t="shared" si="3"/>
        <v>410565165</v>
      </c>
      <c r="E29" s="50">
        <f t="shared" si="3"/>
        <v>435826264</v>
      </c>
      <c r="F29" s="50">
        <f t="shared" si="3"/>
        <v>459250904</v>
      </c>
      <c r="G29" s="50">
        <f t="shared" si="3"/>
        <v>471913440</v>
      </c>
      <c r="H29" s="50">
        <f t="shared" si="3"/>
        <v>462617875</v>
      </c>
    </row>
    <row r="30" spans="1:8">
      <c r="A30" s="49" t="s">
        <v>62</v>
      </c>
      <c r="B30" s="50">
        <f t="shared" ref="B30:H30" si="4">+B8+B19</f>
        <v>18959326</v>
      </c>
      <c r="C30" s="50">
        <f t="shared" si="4"/>
        <v>21544489</v>
      </c>
      <c r="D30" s="50">
        <f t="shared" si="4"/>
        <v>24278060</v>
      </c>
      <c r="E30" s="50">
        <f t="shared" si="4"/>
        <v>28669591</v>
      </c>
      <c r="F30" s="50">
        <f t="shared" si="4"/>
        <v>32771220</v>
      </c>
      <c r="G30" s="50">
        <f t="shared" si="4"/>
        <v>35519531</v>
      </c>
      <c r="H30" s="50">
        <f t="shared" si="4"/>
        <v>43011165</v>
      </c>
    </row>
    <row r="31" spans="1:8">
      <c r="A31" s="49" t="s">
        <v>63</v>
      </c>
      <c r="B31" s="50">
        <f t="shared" ref="B31:H31" si="5">+B9+B20</f>
        <v>183550063</v>
      </c>
      <c r="C31" s="50">
        <f t="shared" si="5"/>
        <v>202388287</v>
      </c>
      <c r="D31" s="50">
        <f t="shared" si="5"/>
        <v>209569288</v>
      </c>
      <c r="E31" s="50">
        <f t="shared" si="5"/>
        <v>216744578</v>
      </c>
      <c r="F31" s="50">
        <f t="shared" si="5"/>
        <v>233906148</v>
      </c>
      <c r="G31" s="50">
        <f t="shared" si="5"/>
        <v>246568512</v>
      </c>
      <c r="H31" s="50">
        <f t="shared" si="5"/>
        <v>266721181</v>
      </c>
    </row>
    <row r="32" spans="1:8">
      <c r="A32" s="49" t="s">
        <v>64</v>
      </c>
      <c r="B32" s="50">
        <f t="shared" ref="B32:H32" si="6">+B10+B21</f>
        <v>120962267</v>
      </c>
      <c r="C32" s="50">
        <f t="shared" si="6"/>
        <v>138979238</v>
      </c>
      <c r="D32" s="50">
        <f t="shared" si="6"/>
        <v>145810233</v>
      </c>
      <c r="E32" s="50">
        <f t="shared" si="6"/>
        <v>162472539</v>
      </c>
      <c r="F32" s="50">
        <f t="shared" si="6"/>
        <v>176583588</v>
      </c>
      <c r="G32" s="50">
        <f t="shared" si="6"/>
        <v>186355260</v>
      </c>
      <c r="H32" s="50">
        <f t="shared" si="6"/>
        <v>203226892</v>
      </c>
    </row>
    <row r="33" spans="1:8">
      <c r="A33" s="49" t="s">
        <v>65</v>
      </c>
      <c r="B33" s="50">
        <f t="shared" ref="B33:H33" si="7">+B11+B22</f>
        <v>232798955</v>
      </c>
      <c r="C33" s="50">
        <f t="shared" si="7"/>
        <v>245850333</v>
      </c>
      <c r="D33" s="50">
        <f t="shared" si="7"/>
        <v>263132757</v>
      </c>
      <c r="E33" s="50">
        <f t="shared" si="7"/>
        <v>273863399</v>
      </c>
      <c r="F33" s="50">
        <f t="shared" si="7"/>
        <v>292912612</v>
      </c>
      <c r="G33" s="50">
        <f t="shared" si="7"/>
        <v>316745447</v>
      </c>
      <c r="H33" s="50">
        <f t="shared" si="7"/>
        <v>340994334</v>
      </c>
    </row>
    <row r="34" spans="1:8">
      <c r="A34" s="49" t="s">
        <v>66</v>
      </c>
      <c r="B34" s="50">
        <f t="shared" ref="B34:H34" si="8">+B12+B23</f>
        <v>40961885</v>
      </c>
      <c r="C34" s="50">
        <f t="shared" si="8"/>
        <v>36729246</v>
      </c>
      <c r="D34" s="50">
        <f t="shared" si="8"/>
        <v>13449357</v>
      </c>
      <c r="E34" s="50">
        <f t="shared" si="8"/>
        <v>10917310</v>
      </c>
      <c r="F34" s="50">
        <f t="shared" si="8"/>
        <v>7840051</v>
      </c>
      <c r="G34" s="50">
        <f t="shared" si="8"/>
        <v>8893818</v>
      </c>
      <c r="H34" s="50">
        <f t="shared" si="8"/>
        <v>11071683</v>
      </c>
    </row>
    <row r="35" spans="1:8">
      <c r="A35" s="49" t="s">
        <v>67</v>
      </c>
      <c r="B35" s="50">
        <f t="shared" ref="B35:H35" si="9">+B13+B24</f>
        <v>379918820</v>
      </c>
      <c r="C35" s="50">
        <f t="shared" si="9"/>
        <v>428596987</v>
      </c>
      <c r="D35" s="50">
        <f t="shared" si="9"/>
        <v>450673066</v>
      </c>
      <c r="E35" s="50">
        <f t="shared" si="9"/>
        <v>477098621</v>
      </c>
      <c r="F35" s="50">
        <f t="shared" si="9"/>
        <v>514115885</v>
      </c>
      <c r="G35" s="50">
        <f t="shared" si="9"/>
        <v>510504935</v>
      </c>
      <c r="H35" s="50">
        <f t="shared" si="9"/>
        <v>524271599</v>
      </c>
    </row>
    <row r="36" spans="1:8">
      <c r="A36" s="51" t="s">
        <v>69</v>
      </c>
      <c r="B36" s="52">
        <f t="shared" ref="B36:H36" si="10">+B14+B25</f>
        <v>2325031957</v>
      </c>
      <c r="C36" s="52">
        <f t="shared" si="10"/>
        <v>2552393485</v>
      </c>
      <c r="D36" s="52">
        <f t="shared" si="10"/>
        <v>2702944872</v>
      </c>
      <c r="E36" s="52">
        <f t="shared" si="10"/>
        <v>2856839026</v>
      </c>
      <c r="F36" s="52">
        <f t="shared" si="10"/>
        <v>3042522386</v>
      </c>
      <c r="G36" s="52">
        <f t="shared" si="10"/>
        <v>3182452168</v>
      </c>
      <c r="H36" s="52">
        <f t="shared" si="10"/>
        <v>3335834807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94 - Expenses by Function</vt:lpstr>
      <vt:lpstr>Table 94a- Expenses Trend</vt:lpstr>
      <vt:lpstr>'Table 94 - Expenses by Function'!Print_Area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 Sipes</dc:creator>
  <cp:lastModifiedBy>Jeffrey Smith</cp:lastModifiedBy>
  <cp:lastPrinted>2010-03-09T21:39:06Z</cp:lastPrinted>
  <dcterms:created xsi:type="dcterms:W3CDTF">2003-06-20T13:44:00Z</dcterms:created>
  <dcterms:modified xsi:type="dcterms:W3CDTF">2010-03-09T21:39:27Z</dcterms:modified>
</cp:coreProperties>
</file>