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1740" windowWidth="12120" windowHeight="9090" activeTab="0"/>
  </bookViews>
  <sheets>
    <sheet name="Table 97 - Total Degrees by Dis" sheetId="1" r:id="rId1"/>
  </sheets>
  <definedNames>
    <definedName name="_xlnm.Print_Area" localSheetId="0">'Table 97 - Total Degrees by Dis'!$A$1:$P$95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<sst xmlns="http://schemas.openxmlformats.org/spreadsheetml/2006/main" count="122" uniqueCount="94">
  <si>
    <t>AGRI-</t>
  </si>
  <si>
    <t>COMMUNI-</t>
  </si>
  <si>
    <t>COMPUTER</t>
  </si>
  <si>
    <t>ARTS &amp;</t>
  </si>
  <si>
    <t>FOREIGN</t>
  </si>
  <si>
    <t>LIFE/PHY</t>
  </si>
  <si>
    <t>PUBLIC</t>
  </si>
  <si>
    <t>SOCIAL</t>
  </si>
  <si>
    <t>CULTURE</t>
  </si>
  <si>
    <t>BUSINESS</t>
  </si>
  <si>
    <t>CATIONS</t>
  </si>
  <si>
    <t>SCIENCE</t>
  </si>
  <si>
    <t>EDUCATION</t>
  </si>
  <si>
    <t>HUMANITIES</t>
  </si>
  <si>
    <t>LANGUAGE</t>
  </si>
  <si>
    <t>HEALTH</t>
  </si>
  <si>
    <t>SCIENCES</t>
  </si>
  <si>
    <t>MATH</t>
  </si>
  <si>
    <t>SERVICES</t>
  </si>
  <si>
    <t>OTHER</t>
  </si>
  <si>
    <t>TOTAL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</si>
  <si>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</si>
  <si>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</si>
  <si>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</si>
  <si>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</si>
  <si>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</si>
  <si>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</si>
  <si>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</si>
  <si>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</si>
  <si>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</si>
  <si>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</si>
  <si>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</si>
  <si>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</si>
  <si>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</si>
  <si>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</si>
  <si>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</si>
  <si>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</si>
  <si>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</si>
  <si>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</si>
  <si>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</si>
  <si>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</si>
  <si>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</si>
  <si>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</si>
  <si>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</si>
  <si>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</si>
  <si>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</si>
  <si>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</si>
  <si>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</si>
  <si>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</si>
  <si>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SOURCE:  IPEDS C, Completions</t>
  </si>
  <si>
    <t>PRIVATE NOT-FOR-PROFIT (INDEPENDENT) BACCALAUREATE AND HIGHER DEGREE-GRANTING INSTITUTIONS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</si>
  <si>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</si>
  <si>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</si>
  <si>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</si>
  <si>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</si>
  <si>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</si>
  <si>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</si>
  <si>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</si>
  <si>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</si>
  <si>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</si>
  <si>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</si>
  <si>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</si>
  <si>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</si>
  <si>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</si>
  <si>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</si>
  <si>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</si>
  <si>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</si>
  <si>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</si>
  <si>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</si>
  <si>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</si>
  <si>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</si>
  <si>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</si>
  <si>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</si>
  <si>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</si>
  <si>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</si>
  <si>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</si>
  <si>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</si>
  <si>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 xml:space="preserve"> STATE TOTAL</t>
  </si>
  <si>
    <t>TABLE 98</t>
  </si>
  <si>
    <t>TABLE 97</t>
  </si>
  <si>
    <t>MISSOURI STATE</t>
  </si>
  <si>
    <t>MSU-WEST PLAINS</t>
  </si>
  <si>
    <t>CMU  CLAS</t>
  </si>
  <si>
    <t>CMU GR / EXT</t>
  </si>
  <si>
    <t>UCM</t>
  </si>
  <si>
    <t>MCC - BLUE RIVER</t>
  </si>
  <si>
    <t>MCC - BUS. AND TECH.</t>
  </si>
  <si>
    <t>MCC - LONGVIEW</t>
  </si>
  <si>
    <t>MCC - MAPLE WOODS</t>
  </si>
  <si>
    <t>MCC - PENN VALLEY</t>
  </si>
  <si>
    <t>ENGINEER. / ENG. TECH</t>
  </si>
  <si>
    <t>TOTAL DEGREES CONFERRED BY PUBLIC INSTITUTIONS, BY DISCIPLINE AREAS, FY 2007</t>
  </si>
  <si>
    <t>TOTAL DEGREES CONFERRED BY PRIVATE NOT-FOR-PROFIT (INDEPENDENT)  INSTITUTIONS, BY DISCIPLINE AREAS, FY 2007</t>
  </si>
  <si>
    <t>MISSOURI UNIV. SCI. &amp; TECH.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</si>
</sst>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6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u val="single"/>
      <sz val="8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15">
    <xf numFmtId="3" fontId="0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Font="1" applyAlignment="1">
      <alignment/>
    </xf>
    <xf numFmtId="3" fontId="4" fillId="0" borderId="1" xfId="0" applyFont="1" applyAlignment="1">
      <alignment/>
    </xf>
    <xf numFmtId="3" fontId="4" fillId="0" borderId="1" xfId="0" applyNumberFormat="1" applyFont="1" applyAlignment="1">
      <alignment horizontal="center"/>
    </xf>
    <xf numFmtId="3" fontId="4" fillId="0" borderId="1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2" xfId="0" applyFont="1" applyAlignment="1">
      <alignment/>
    </xf>
    <xf numFmtId="3" fontId="5" fillId="0" borderId="0" xfId="0" applyNumberFormat="1" applyFont="1" applyAlignment="1">
      <alignment horizontal="left" wrapText="1"/>
    </xf>
    <xf numFmtId="3" fontId="4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0" xfId="0" applyNumberFormat="1" applyFont="1" applyAlignment="1">
      <alignment horizontal="left" wrapText="1"/>
    </xf>
    <xf numFmtId="3" fontId="4" fillId="0" borderId="1" xfId="0" applyNumberFormat="1" applyFont="1" applyAlignment="1">
      <alignment/>
    </xf>
    <xf numFmtId="3" fontId="4" fillId="0" borderId="1" xfId="0" applyNumberFormat="1" applyFont="1" applyAlignment="1">
      <alignment horizontal="center" wrapText="1"/>
    </xf>
    <xf numFmtId="3" fontId="0" fillId="0" borderId="4" xfId="0" applyFont="1" applyBorder="1" applyAlignment="1">
      <alignment horizont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showOutlineSymbols="0" zoomScale="87" zoomScaleNormal="87" workbookViewId="0" topLeftCell="A1">
      <selection activeCell="P75" sqref="P75"/>
    </sheetView>
  </sheetViews>
  <sheetFormatPr defaultColWidth="9.00390625" defaultRowHeight="15.75"/>
  <cols>
    <col min="1" max="1" width="20.375" style="2" customWidth="1"/>
    <col min="2" max="16" width="8.625" style="2" customWidth="1"/>
    <col min="17" max="17" width="3.125" style="2" customWidth="1"/>
    <col min="18" max="16384" width="9.75390625" style="2" customWidth="1"/>
  </cols>
  <sheetData>
    <row r="1" ht="12.75" customHeight="1">
      <c r="A1" s="1" t="s">
        <v>79</v>
      </c>
    </row>
    <row r="2" ht="12.75" customHeight="1">
      <c r="A2" s="1" t="s">
        <v>91</v>
      </c>
    </row>
    <row r="3" ht="12.75" customHeight="1" thickBot="1"/>
    <row r="4" spans="1:16" ht="12.75" customHeight="1" thickTop="1">
      <c r="A4" s="3"/>
      <c r="B4" s="4" t="s">
        <v>0</v>
      </c>
      <c r="C4" s="5"/>
      <c r="D4" s="4" t="s">
        <v>1</v>
      </c>
      <c r="E4" s="4" t="s">
        <v>2</v>
      </c>
      <c r="F4" s="5"/>
      <c r="G4" s="13" t="s">
        <v>90</v>
      </c>
      <c r="H4" s="4" t="s">
        <v>3</v>
      </c>
      <c r="I4" s="4" t="s">
        <v>4</v>
      </c>
      <c r="J4" s="5"/>
      <c r="K4" s="4" t="s">
        <v>5</v>
      </c>
      <c r="L4" s="5"/>
      <c r="M4" s="4" t="s">
        <v>6</v>
      </c>
      <c r="N4" s="4" t="s">
        <v>7</v>
      </c>
      <c r="O4" s="5"/>
      <c r="P4" s="5"/>
    </row>
    <row r="5" spans="2:16" ht="12.75" customHeight="1">
      <c r="B5" s="6" t="s">
        <v>8</v>
      </c>
      <c r="C5" s="6" t="s">
        <v>9</v>
      </c>
      <c r="D5" s="6" t="s">
        <v>10</v>
      </c>
      <c r="E5" s="6" t="s">
        <v>11</v>
      </c>
      <c r="F5" s="6" t="s">
        <v>12</v>
      </c>
      <c r="G5" s="14"/>
      <c r="H5" s="6" t="s">
        <v>13</v>
      </c>
      <c r="I5" s="6" t="s">
        <v>14</v>
      </c>
      <c r="J5" s="6" t="s">
        <v>15</v>
      </c>
      <c r="K5" s="6" t="s">
        <v>16</v>
      </c>
      <c r="L5" s="6" t="s">
        <v>17</v>
      </c>
      <c r="M5" s="6" t="s">
        <v>18</v>
      </c>
      <c r="N5" s="6" t="s">
        <v>16</v>
      </c>
      <c r="O5" s="6" t="s">
        <v>19</v>
      </c>
      <c r="P5" s="6" t="s">
        <v>20</v>
      </c>
    </row>
    <row r="6" spans="1:16" ht="12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ht="36" customHeight="1">
      <c r="A7" s="8" t="s">
        <v>21</v>
      </c>
    </row>
    <row r="8" ht="12.75" customHeight="1"/>
    <row r="9" spans="1:16" ht="12.75" customHeight="1">
      <c r="A9" s="2" t="s">
        <v>22</v>
      </c>
      <c r="B9" s="1">
        <v>0</v>
      </c>
      <c r="C9" s="1">
        <v>47</v>
      </c>
      <c r="D9" s="1">
        <v>0</v>
      </c>
      <c r="E9" s="1">
        <v>8</v>
      </c>
      <c r="F9" s="1">
        <v>46</v>
      </c>
      <c r="G9" s="1">
        <v>0</v>
      </c>
      <c r="H9" s="1">
        <v>7</v>
      </c>
      <c r="I9" s="1">
        <v>0</v>
      </c>
      <c r="J9" s="1">
        <v>4</v>
      </c>
      <c r="K9" s="1">
        <v>0</v>
      </c>
      <c r="L9" s="1">
        <v>0</v>
      </c>
      <c r="M9" s="1">
        <v>11</v>
      </c>
      <c r="N9" s="1">
        <v>0</v>
      </c>
      <c r="O9" s="1">
        <v>0</v>
      </c>
      <c r="P9" s="1">
        <f>SUM(B9:O9)</f>
        <v>123</v>
      </c>
    </row>
    <row r="10" spans="1:16" ht="12.75" customHeight="1">
      <c r="A10" s="2" t="s">
        <v>23</v>
      </c>
      <c r="B10" s="1">
        <v>6</v>
      </c>
      <c r="C10" s="1">
        <v>105</v>
      </c>
      <c r="D10" s="1">
        <v>11</v>
      </c>
      <c r="E10" s="1">
        <v>32</v>
      </c>
      <c r="F10" s="1">
        <v>66</v>
      </c>
      <c r="G10" s="1">
        <v>19</v>
      </c>
      <c r="H10" s="1">
        <v>33</v>
      </c>
      <c r="I10" s="1">
        <v>2</v>
      </c>
      <c r="J10" s="1">
        <v>82</v>
      </c>
      <c r="K10" s="1">
        <v>15</v>
      </c>
      <c r="L10" s="1">
        <v>4</v>
      </c>
      <c r="M10" s="1">
        <v>33</v>
      </c>
      <c r="N10" s="1">
        <v>38</v>
      </c>
      <c r="O10" s="1">
        <v>8</v>
      </c>
      <c r="P10" s="1">
        <f aca="true" t="shared" si="0" ref="P10:P22">SUM(B10:O10)</f>
        <v>454</v>
      </c>
    </row>
    <row r="11" spans="1:17" ht="12.75" customHeight="1">
      <c r="A11" s="2" t="s">
        <v>24</v>
      </c>
      <c r="B11" s="1">
        <v>0</v>
      </c>
      <c r="C11" s="1">
        <v>156</v>
      </c>
      <c r="D11" s="1">
        <v>16</v>
      </c>
      <c r="E11" s="1">
        <v>25</v>
      </c>
      <c r="F11" s="1">
        <v>112</v>
      </c>
      <c r="G11" s="1">
        <v>8</v>
      </c>
      <c r="H11" s="1">
        <v>98</v>
      </c>
      <c r="I11" s="1">
        <v>14</v>
      </c>
      <c r="J11" s="1">
        <v>110</v>
      </c>
      <c r="K11" s="1">
        <v>34</v>
      </c>
      <c r="L11" s="1">
        <v>3</v>
      </c>
      <c r="M11" s="1">
        <v>93</v>
      </c>
      <c r="N11" s="1">
        <v>56</v>
      </c>
      <c r="O11" s="1">
        <v>3</v>
      </c>
      <c r="P11" s="1">
        <f t="shared" si="0"/>
        <v>728</v>
      </c>
      <c r="Q11" s="1"/>
    </row>
    <row r="12" spans="1:17" ht="12.75" customHeight="1">
      <c r="A12" s="2" t="s">
        <v>80</v>
      </c>
      <c r="B12" s="1">
        <v>70</v>
      </c>
      <c r="C12" s="1">
        <v>1171</v>
      </c>
      <c r="D12" s="1">
        <v>182</v>
      </c>
      <c r="E12" s="1">
        <v>20</v>
      </c>
      <c r="F12" s="1">
        <v>657</v>
      </c>
      <c r="G12" s="1">
        <v>28</v>
      </c>
      <c r="H12" s="1">
        <v>279</v>
      </c>
      <c r="I12" s="1">
        <v>10</v>
      </c>
      <c r="J12" s="1">
        <v>260</v>
      </c>
      <c r="K12" s="1">
        <v>184</v>
      </c>
      <c r="L12" s="1">
        <v>20</v>
      </c>
      <c r="M12" s="1">
        <v>190</v>
      </c>
      <c r="N12" s="1">
        <v>413</v>
      </c>
      <c r="O12" s="1">
        <v>130</v>
      </c>
      <c r="P12" s="1">
        <f t="shared" si="0"/>
        <v>3614</v>
      </c>
      <c r="Q12" s="1"/>
    </row>
    <row r="13" spans="1:17" ht="12.75" customHeight="1">
      <c r="A13" s="2" t="s">
        <v>93</v>
      </c>
      <c r="B13" s="1">
        <v>0</v>
      </c>
      <c r="C13" s="1">
        <v>24</v>
      </c>
      <c r="D13" s="1">
        <v>0</v>
      </c>
      <c r="E13" s="1">
        <v>127</v>
      </c>
      <c r="F13" s="1">
        <v>0</v>
      </c>
      <c r="G13" s="1">
        <v>1031</v>
      </c>
      <c r="H13" s="1">
        <v>14</v>
      </c>
      <c r="I13" s="1">
        <v>0</v>
      </c>
      <c r="J13" s="1">
        <v>0</v>
      </c>
      <c r="K13" s="1">
        <v>116</v>
      </c>
      <c r="L13" s="1">
        <v>21</v>
      </c>
      <c r="M13" s="1">
        <v>0</v>
      </c>
      <c r="N13" s="1">
        <v>48</v>
      </c>
      <c r="O13" s="1">
        <v>0</v>
      </c>
      <c r="P13" s="1">
        <f>SUM(B13:O13)</f>
        <v>1381</v>
      </c>
      <c r="Q13" s="1"/>
    </row>
    <row r="14" spans="1:17" ht="12.75" customHeight="1">
      <c r="A14" s="2" t="s">
        <v>25</v>
      </c>
      <c r="B14" s="1">
        <v>68</v>
      </c>
      <c r="C14" s="1">
        <v>138</v>
      </c>
      <c r="D14" s="1">
        <v>0</v>
      </c>
      <c r="E14" s="1">
        <v>12</v>
      </c>
      <c r="F14" s="1">
        <v>71</v>
      </c>
      <c r="G14" s="1">
        <v>23</v>
      </c>
      <c r="H14" s="1">
        <v>58</v>
      </c>
      <c r="I14" s="1">
        <v>7</v>
      </c>
      <c r="J14" s="1">
        <v>129</v>
      </c>
      <c r="K14" s="1">
        <v>48</v>
      </c>
      <c r="L14" s="1">
        <v>10</v>
      </c>
      <c r="M14" s="1">
        <v>151</v>
      </c>
      <c r="N14" s="1">
        <v>74</v>
      </c>
      <c r="O14" s="1">
        <v>19</v>
      </c>
      <c r="P14" s="1">
        <f t="shared" si="0"/>
        <v>808</v>
      </c>
      <c r="Q14" s="1"/>
    </row>
    <row r="15" spans="1:17" ht="12.75" customHeight="1">
      <c r="A15" s="2" t="s">
        <v>26</v>
      </c>
      <c r="B15" s="1">
        <v>5</v>
      </c>
      <c r="C15" s="1">
        <v>303</v>
      </c>
      <c r="D15" s="1">
        <v>94</v>
      </c>
      <c r="E15" s="1">
        <v>50</v>
      </c>
      <c r="F15" s="1">
        <v>276</v>
      </c>
      <c r="G15" s="1">
        <v>20</v>
      </c>
      <c r="H15" s="1">
        <v>87</v>
      </c>
      <c r="I15" s="1">
        <v>5</v>
      </c>
      <c r="J15" s="1">
        <v>18</v>
      </c>
      <c r="K15" s="1">
        <v>41</v>
      </c>
      <c r="L15" s="1">
        <v>3</v>
      </c>
      <c r="M15" s="1">
        <v>47</v>
      </c>
      <c r="N15" s="1">
        <v>154</v>
      </c>
      <c r="O15" s="1">
        <v>37</v>
      </c>
      <c r="P15" s="1">
        <f t="shared" si="0"/>
        <v>1140</v>
      </c>
      <c r="Q15" s="1"/>
    </row>
    <row r="16" spans="1:17" ht="12.75" customHeight="1">
      <c r="A16" s="2" t="s">
        <v>27</v>
      </c>
      <c r="B16" s="1">
        <v>26</v>
      </c>
      <c r="C16" s="1">
        <v>220</v>
      </c>
      <c r="D16" s="1">
        <v>87</v>
      </c>
      <c r="E16" s="1">
        <v>13</v>
      </c>
      <c r="F16" s="1">
        <v>368</v>
      </c>
      <c r="G16" s="1">
        <v>99</v>
      </c>
      <c r="H16" s="1">
        <v>267</v>
      </c>
      <c r="I16" s="1">
        <v>20</v>
      </c>
      <c r="J16" s="1">
        <v>108</v>
      </c>
      <c r="K16" s="1">
        <v>78</v>
      </c>
      <c r="L16" s="1">
        <v>9</v>
      </c>
      <c r="M16" s="1">
        <v>184</v>
      </c>
      <c r="N16" s="1">
        <v>84</v>
      </c>
      <c r="O16" s="1">
        <v>82</v>
      </c>
      <c r="P16" s="1">
        <f t="shared" si="0"/>
        <v>1645</v>
      </c>
      <c r="Q16" s="1"/>
    </row>
    <row r="17" spans="1:17" ht="12.75" customHeight="1">
      <c r="A17" s="2" t="s">
        <v>28</v>
      </c>
      <c r="B17" s="1">
        <v>16</v>
      </c>
      <c r="C17" s="1">
        <v>239</v>
      </c>
      <c r="D17" s="1">
        <v>83</v>
      </c>
      <c r="E17" s="1">
        <v>28</v>
      </c>
      <c r="F17" s="1">
        <v>98</v>
      </c>
      <c r="G17" s="1">
        <v>0</v>
      </c>
      <c r="H17" s="1">
        <v>239</v>
      </c>
      <c r="I17" s="1">
        <v>52</v>
      </c>
      <c r="J17" s="1">
        <v>74</v>
      </c>
      <c r="K17" s="1">
        <v>134</v>
      </c>
      <c r="L17" s="1">
        <v>17</v>
      </c>
      <c r="M17" s="1">
        <v>143</v>
      </c>
      <c r="N17" s="1">
        <v>203</v>
      </c>
      <c r="O17" s="1">
        <v>0</v>
      </c>
      <c r="P17" s="1">
        <f t="shared" si="0"/>
        <v>1326</v>
      </c>
      <c r="Q17" s="1"/>
    </row>
    <row r="18" spans="1:17" ht="12.75" customHeight="1">
      <c r="A18" s="2" t="s">
        <v>84</v>
      </c>
      <c r="B18" s="1">
        <v>11</v>
      </c>
      <c r="C18" s="1">
        <v>324</v>
      </c>
      <c r="D18" s="1">
        <v>102</v>
      </c>
      <c r="E18" s="1">
        <v>37</v>
      </c>
      <c r="F18" s="1">
        <v>568</v>
      </c>
      <c r="G18" s="1">
        <v>169</v>
      </c>
      <c r="H18" s="1">
        <v>162</v>
      </c>
      <c r="I18" s="1">
        <v>20</v>
      </c>
      <c r="J18" s="1">
        <v>103</v>
      </c>
      <c r="K18" s="1">
        <v>52</v>
      </c>
      <c r="L18" s="1">
        <v>4</v>
      </c>
      <c r="M18" s="1">
        <v>203</v>
      </c>
      <c r="N18" s="1">
        <v>166</v>
      </c>
      <c r="O18" s="1">
        <v>54</v>
      </c>
      <c r="P18" s="1">
        <f t="shared" si="0"/>
        <v>1975</v>
      </c>
      <c r="Q18" s="1"/>
    </row>
    <row r="19" spans="1:17" ht="12.75" customHeight="1">
      <c r="A19" s="2" t="s">
        <v>29</v>
      </c>
      <c r="B19" s="1">
        <v>253</v>
      </c>
      <c r="C19" s="1">
        <v>1157</v>
      </c>
      <c r="D19" s="1">
        <v>624</v>
      </c>
      <c r="E19" s="1">
        <v>80</v>
      </c>
      <c r="F19" s="1">
        <v>860</v>
      </c>
      <c r="G19" s="1">
        <v>421</v>
      </c>
      <c r="H19" s="1">
        <v>598</v>
      </c>
      <c r="I19" s="1">
        <v>97</v>
      </c>
      <c r="J19" s="1">
        <v>624</v>
      </c>
      <c r="K19" s="1">
        <v>513</v>
      </c>
      <c r="L19" s="1">
        <v>66</v>
      </c>
      <c r="M19" s="1">
        <v>262</v>
      </c>
      <c r="N19" s="1">
        <v>809</v>
      </c>
      <c r="O19" s="1">
        <v>408</v>
      </c>
      <c r="P19" s="1">
        <f t="shared" si="0"/>
        <v>6772</v>
      </c>
      <c r="Q19" s="1"/>
    </row>
    <row r="20" spans="1:17" ht="12.75" customHeight="1">
      <c r="A20" s="2" t="s">
        <v>30</v>
      </c>
      <c r="B20" s="1">
        <v>0</v>
      </c>
      <c r="C20" s="1">
        <v>371</v>
      </c>
      <c r="D20" s="1">
        <v>91</v>
      </c>
      <c r="E20" s="1">
        <v>100</v>
      </c>
      <c r="F20" s="1">
        <v>336</v>
      </c>
      <c r="G20" s="1">
        <v>78</v>
      </c>
      <c r="H20" s="1">
        <v>533</v>
      </c>
      <c r="I20" s="1">
        <v>32</v>
      </c>
      <c r="J20" s="1">
        <v>468</v>
      </c>
      <c r="K20" s="1">
        <v>155</v>
      </c>
      <c r="L20" s="1">
        <v>12</v>
      </c>
      <c r="M20" s="1">
        <v>136</v>
      </c>
      <c r="N20" s="1">
        <v>251</v>
      </c>
      <c r="O20" s="1">
        <v>201</v>
      </c>
      <c r="P20" s="1">
        <f t="shared" si="0"/>
        <v>2764</v>
      </c>
      <c r="Q20" s="1"/>
    </row>
    <row r="21" spans="1:17" ht="12.75" customHeight="1">
      <c r="A21" s="2" t="s">
        <v>31</v>
      </c>
      <c r="B21" s="1">
        <v>0</v>
      </c>
      <c r="C21" s="1">
        <v>759</v>
      </c>
      <c r="D21" s="1">
        <v>155</v>
      </c>
      <c r="E21" s="1">
        <v>49</v>
      </c>
      <c r="F21" s="1">
        <v>576</v>
      </c>
      <c r="G21" s="1">
        <v>48</v>
      </c>
      <c r="H21" s="1">
        <v>266</v>
      </c>
      <c r="I21" s="1">
        <v>22</v>
      </c>
      <c r="J21" s="1">
        <v>258</v>
      </c>
      <c r="K21" s="1">
        <v>173</v>
      </c>
      <c r="L21" s="1">
        <v>43</v>
      </c>
      <c r="M21" s="1">
        <v>124</v>
      </c>
      <c r="N21" s="1">
        <v>490</v>
      </c>
      <c r="O21" s="1">
        <v>0</v>
      </c>
      <c r="P21" s="1">
        <f t="shared" si="0"/>
        <v>2963</v>
      </c>
      <c r="Q21" s="1"/>
    </row>
    <row r="22" spans="1:17" ht="12.75" customHeight="1">
      <c r="A22" s="2" t="s">
        <v>32</v>
      </c>
      <c r="B22" s="1">
        <f aca="true" t="shared" si="1" ref="B22:O22">SUM(B9:B21)</f>
        <v>455</v>
      </c>
      <c r="C22" s="1">
        <f t="shared" si="1"/>
        <v>5014</v>
      </c>
      <c r="D22" s="1">
        <f t="shared" si="1"/>
        <v>1445</v>
      </c>
      <c r="E22" s="1">
        <f t="shared" si="1"/>
        <v>581</v>
      </c>
      <c r="F22" s="1">
        <f t="shared" si="1"/>
        <v>4034</v>
      </c>
      <c r="G22" s="1">
        <f t="shared" si="1"/>
        <v>1944</v>
      </c>
      <c r="H22" s="1">
        <f t="shared" si="1"/>
        <v>2641</v>
      </c>
      <c r="I22" s="1">
        <f t="shared" si="1"/>
        <v>281</v>
      </c>
      <c r="J22" s="1">
        <f t="shared" si="1"/>
        <v>2238</v>
      </c>
      <c r="K22" s="1">
        <f t="shared" si="1"/>
        <v>1543</v>
      </c>
      <c r="L22" s="1">
        <f t="shared" si="1"/>
        <v>212</v>
      </c>
      <c r="M22" s="1">
        <f t="shared" si="1"/>
        <v>1577</v>
      </c>
      <c r="N22" s="1">
        <f t="shared" si="1"/>
        <v>2786</v>
      </c>
      <c r="O22" s="1">
        <f t="shared" si="1"/>
        <v>942</v>
      </c>
      <c r="P22" s="1">
        <f t="shared" si="0"/>
        <v>25693</v>
      </c>
      <c r="Q22" s="1"/>
    </row>
    <row r="23" spans="2:17" ht="12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M23" s="1"/>
      <c r="N23" s="1"/>
      <c r="O23" s="1"/>
      <c r="P23" s="1"/>
      <c r="Q23" s="1"/>
    </row>
    <row r="24" spans="1:17" ht="33" customHeight="1">
      <c r="A24" s="8" t="s">
        <v>33</v>
      </c>
      <c r="B24" s="1"/>
      <c r="C24" s="1"/>
      <c r="D24" s="1"/>
      <c r="E24" s="1"/>
      <c r="F24" s="1"/>
      <c r="G24" s="1"/>
      <c r="H24" s="1"/>
      <c r="I24" s="1"/>
      <c r="J24" s="1"/>
      <c r="K24" s="1"/>
      <c r="M24" s="1"/>
      <c r="N24" s="1"/>
      <c r="O24" s="1"/>
      <c r="P24" s="1"/>
      <c r="Q24" s="1"/>
    </row>
    <row r="25" spans="1:17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2.75" customHeight="1">
      <c r="A26" s="2" t="s">
        <v>34</v>
      </c>
      <c r="B26" s="1">
        <v>20</v>
      </c>
      <c r="C26" s="1">
        <v>42</v>
      </c>
      <c r="D26" s="1">
        <v>3</v>
      </c>
      <c r="E26" s="1">
        <v>6</v>
      </c>
      <c r="F26" s="1">
        <v>12</v>
      </c>
      <c r="G26" s="1">
        <v>8</v>
      </c>
      <c r="H26" s="1">
        <v>174</v>
      </c>
      <c r="I26" s="1">
        <v>4</v>
      </c>
      <c r="J26" s="1">
        <v>69</v>
      </c>
      <c r="K26" s="1">
        <v>5</v>
      </c>
      <c r="L26" s="1">
        <v>0</v>
      </c>
      <c r="M26" s="1">
        <v>1</v>
      </c>
      <c r="N26" s="1">
        <v>11</v>
      </c>
      <c r="O26" s="1">
        <v>40</v>
      </c>
      <c r="P26" s="1">
        <f aca="true" t="shared" si="2" ref="P26:P45">SUM(B26:O26)</f>
        <v>395</v>
      </c>
      <c r="Q26" s="1"/>
    </row>
    <row r="27" spans="1:17" ht="12.75" customHeight="1">
      <c r="A27" s="2" t="s">
        <v>35</v>
      </c>
      <c r="B27" s="1">
        <v>0</v>
      </c>
      <c r="C27" s="1">
        <v>88</v>
      </c>
      <c r="D27" s="1">
        <v>0</v>
      </c>
      <c r="E27" s="1">
        <v>4</v>
      </c>
      <c r="F27" s="1">
        <v>2</v>
      </c>
      <c r="G27" s="1">
        <v>16</v>
      </c>
      <c r="H27" s="1">
        <v>229</v>
      </c>
      <c r="I27" s="1">
        <v>0</v>
      </c>
      <c r="J27" s="1">
        <v>82</v>
      </c>
      <c r="K27" s="1">
        <v>0</v>
      </c>
      <c r="L27" s="1">
        <v>0</v>
      </c>
      <c r="M27" s="1">
        <v>6</v>
      </c>
      <c r="N27" s="1">
        <v>0</v>
      </c>
      <c r="O27" s="1">
        <v>97</v>
      </c>
      <c r="P27" s="1">
        <f t="shared" si="2"/>
        <v>524</v>
      </c>
      <c r="Q27" s="1"/>
    </row>
    <row r="28" spans="1:17" ht="12.75" customHeight="1">
      <c r="A28" s="2" t="s">
        <v>36</v>
      </c>
      <c r="B28" s="1">
        <v>0</v>
      </c>
      <c r="C28" s="1">
        <v>38</v>
      </c>
      <c r="D28" s="1">
        <v>0</v>
      </c>
      <c r="E28" s="1">
        <v>16</v>
      </c>
      <c r="F28" s="1">
        <v>0</v>
      </c>
      <c r="G28" s="1">
        <v>16</v>
      </c>
      <c r="H28" s="1">
        <v>351</v>
      </c>
      <c r="I28" s="1">
        <v>0</v>
      </c>
      <c r="J28" s="1">
        <v>176</v>
      </c>
      <c r="K28" s="1">
        <v>0</v>
      </c>
      <c r="L28" s="1">
        <v>0</v>
      </c>
      <c r="M28" s="1">
        <v>134</v>
      </c>
      <c r="N28" s="1">
        <v>0</v>
      </c>
      <c r="O28" s="1">
        <v>77</v>
      </c>
      <c r="P28" s="1">
        <f t="shared" si="2"/>
        <v>808</v>
      </c>
      <c r="Q28" s="1"/>
    </row>
    <row r="29" spans="1:17" ht="12.75" customHeight="1">
      <c r="A29" s="2" t="s">
        <v>37</v>
      </c>
      <c r="B29" s="1">
        <v>8</v>
      </c>
      <c r="C29" s="1">
        <v>0</v>
      </c>
      <c r="D29" s="1">
        <v>0</v>
      </c>
      <c r="E29" s="1">
        <v>46</v>
      </c>
      <c r="F29" s="1">
        <v>0</v>
      </c>
      <c r="G29" s="1">
        <v>52</v>
      </c>
      <c r="H29" s="1">
        <v>0</v>
      </c>
      <c r="I29" s="1">
        <v>0</v>
      </c>
      <c r="J29" s="1">
        <v>14</v>
      </c>
      <c r="K29" s="1">
        <v>0</v>
      </c>
      <c r="L29" s="1">
        <v>0</v>
      </c>
      <c r="M29" s="1">
        <v>0</v>
      </c>
      <c r="N29" s="1">
        <v>0</v>
      </c>
      <c r="O29" s="1">
        <v>200</v>
      </c>
      <c r="P29" s="1">
        <f t="shared" si="2"/>
        <v>320</v>
      </c>
      <c r="Q29" s="1"/>
    </row>
    <row r="30" spans="1:17" ht="12.75" customHeight="1">
      <c r="A30" s="1" t="s">
        <v>85</v>
      </c>
      <c r="B30" s="1">
        <v>0</v>
      </c>
      <c r="C30" s="1">
        <v>24</v>
      </c>
      <c r="D30" s="1">
        <v>0</v>
      </c>
      <c r="E30" s="1">
        <v>7</v>
      </c>
      <c r="F30" s="1">
        <v>0</v>
      </c>
      <c r="G30" s="1">
        <v>1</v>
      </c>
      <c r="H30" s="1">
        <v>217</v>
      </c>
      <c r="I30" s="1">
        <v>0</v>
      </c>
      <c r="J30" s="1">
        <v>0</v>
      </c>
      <c r="K30" s="1">
        <v>0</v>
      </c>
      <c r="L30" s="1">
        <v>0</v>
      </c>
      <c r="M30" s="1">
        <v>114</v>
      </c>
      <c r="N30" s="1">
        <v>0</v>
      </c>
      <c r="O30" s="1">
        <v>0</v>
      </c>
      <c r="P30" s="1">
        <f t="shared" si="2"/>
        <v>363</v>
      </c>
      <c r="Q30" s="1"/>
    </row>
    <row r="31" spans="1:17" ht="12.75" customHeight="1">
      <c r="A31" s="1" t="s">
        <v>86</v>
      </c>
      <c r="B31" s="1">
        <v>0</v>
      </c>
      <c r="C31" s="1">
        <v>2</v>
      </c>
      <c r="D31" s="1">
        <v>0</v>
      </c>
      <c r="E31" s="1">
        <v>9</v>
      </c>
      <c r="F31" s="1">
        <v>0</v>
      </c>
      <c r="G31" s="1">
        <v>108</v>
      </c>
      <c r="H31" s="1">
        <v>6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</v>
      </c>
      <c r="P31" s="1">
        <f t="shared" si="2"/>
        <v>126</v>
      </c>
      <c r="Q31" s="1"/>
    </row>
    <row r="32" spans="1:17" ht="12.75" customHeight="1">
      <c r="A32" s="1" t="s">
        <v>87</v>
      </c>
      <c r="B32" s="1">
        <v>1</v>
      </c>
      <c r="C32" s="1">
        <v>32</v>
      </c>
      <c r="D32" s="1">
        <v>0</v>
      </c>
      <c r="E32" s="1">
        <v>8</v>
      </c>
      <c r="F32" s="1">
        <v>0</v>
      </c>
      <c r="G32" s="1">
        <v>33</v>
      </c>
      <c r="H32" s="1">
        <v>384</v>
      </c>
      <c r="I32" s="1">
        <v>0</v>
      </c>
      <c r="J32" s="1">
        <v>3</v>
      </c>
      <c r="K32" s="1">
        <v>0</v>
      </c>
      <c r="L32" s="1">
        <v>0</v>
      </c>
      <c r="M32" s="1">
        <v>3</v>
      </c>
      <c r="N32" s="1">
        <v>0</v>
      </c>
      <c r="O32" s="1">
        <v>0</v>
      </c>
      <c r="P32" s="1">
        <f t="shared" si="2"/>
        <v>464</v>
      </c>
      <c r="Q32" s="1"/>
    </row>
    <row r="33" spans="1:17" ht="12.75" customHeight="1">
      <c r="A33" s="1" t="s">
        <v>88</v>
      </c>
      <c r="B33" s="1">
        <v>0</v>
      </c>
      <c r="C33" s="1">
        <v>25</v>
      </c>
      <c r="D33" s="1">
        <v>0</v>
      </c>
      <c r="E33" s="1">
        <v>10</v>
      </c>
      <c r="F33" s="1">
        <v>0</v>
      </c>
      <c r="G33" s="1">
        <v>2</v>
      </c>
      <c r="H33" s="1">
        <v>293</v>
      </c>
      <c r="I33" s="1">
        <v>10</v>
      </c>
      <c r="J33" s="1">
        <v>24</v>
      </c>
      <c r="K33" s="1">
        <v>0</v>
      </c>
      <c r="L33" s="1">
        <v>0</v>
      </c>
      <c r="M33" s="1">
        <v>5</v>
      </c>
      <c r="N33" s="1">
        <v>5</v>
      </c>
      <c r="O33" s="1">
        <v>0</v>
      </c>
      <c r="P33" s="1">
        <f t="shared" si="2"/>
        <v>374</v>
      </c>
      <c r="Q33" s="1"/>
    </row>
    <row r="34" spans="1:17" ht="12.75" customHeight="1">
      <c r="A34" s="1" t="s">
        <v>89</v>
      </c>
      <c r="B34" s="1">
        <v>0</v>
      </c>
      <c r="C34" s="1">
        <v>19</v>
      </c>
      <c r="D34" s="1">
        <v>0</v>
      </c>
      <c r="E34" s="1">
        <v>6</v>
      </c>
      <c r="F34" s="1">
        <v>0</v>
      </c>
      <c r="G34" s="1">
        <v>1</v>
      </c>
      <c r="H34" s="1">
        <v>167</v>
      </c>
      <c r="I34" s="1">
        <v>0</v>
      </c>
      <c r="J34" s="1">
        <v>321</v>
      </c>
      <c r="K34" s="1">
        <v>0</v>
      </c>
      <c r="L34" s="1">
        <v>0</v>
      </c>
      <c r="M34" s="1">
        <v>2</v>
      </c>
      <c r="N34" s="1">
        <v>0</v>
      </c>
      <c r="O34" s="1">
        <v>79</v>
      </c>
      <c r="P34" s="1">
        <f t="shared" si="2"/>
        <v>595</v>
      </c>
      <c r="Q34" s="1"/>
    </row>
    <row r="35" spans="1:17" ht="12.75" customHeight="1">
      <c r="A35" s="2" t="s">
        <v>38</v>
      </c>
      <c r="B35" s="1">
        <v>5</v>
      </c>
      <c r="C35" s="1">
        <v>20</v>
      </c>
      <c r="D35" s="1">
        <v>3</v>
      </c>
      <c r="E35" s="1">
        <v>9</v>
      </c>
      <c r="F35" s="1">
        <v>0</v>
      </c>
      <c r="G35" s="1">
        <v>4</v>
      </c>
      <c r="H35" s="1">
        <v>274</v>
      </c>
      <c r="I35" s="1">
        <v>0</v>
      </c>
      <c r="J35" s="1">
        <v>175</v>
      </c>
      <c r="K35" s="1">
        <v>0</v>
      </c>
      <c r="L35" s="1">
        <v>0</v>
      </c>
      <c r="M35" s="1">
        <v>37</v>
      </c>
      <c r="N35" s="1">
        <v>0</v>
      </c>
      <c r="O35" s="1">
        <v>32</v>
      </c>
      <c r="P35" s="1">
        <f t="shared" si="2"/>
        <v>559</v>
      </c>
      <c r="Q35" s="1"/>
    </row>
    <row r="36" spans="1:17" ht="12.75" customHeight="1">
      <c r="A36" s="2" t="s">
        <v>39</v>
      </c>
      <c r="B36" s="1">
        <v>0</v>
      </c>
      <c r="C36" s="1">
        <v>11</v>
      </c>
      <c r="D36" s="1">
        <v>10</v>
      </c>
      <c r="E36" s="1">
        <v>12</v>
      </c>
      <c r="F36" s="1">
        <v>0</v>
      </c>
      <c r="G36" s="1">
        <v>14</v>
      </c>
      <c r="H36" s="1">
        <v>328</v>
      </c>
      <c r="I36" s="1">
        <v>0</v>
      </c>
      <c r="J36" s="1">
        <v>77</v>
      </c>
      <c r="K36" s="1">
        <v>0</v>
      </c>
      <c r="L36" s="1">
        <v>0</v>
      </c>
      <c r="M36" s="1">
        <v>28</v>
      </c>
      <c r="N36" s="1">
        <v>0</v>
      </c>
      <c r="O36" s="1">
        <v>24</v>
      </c>
      <c r="P36" s="1">
        <f t="shared" si="2"/>
        <v>504</v>
      </c>
      <c r="Q36" s="1"/>
    </row>
    <row r="37" spans="1:17" ht="12.75" customHeight="1">
      <c r="A37" s="1" t="s">
        <v>81</v>
      </c>
      <c r="B37" s="1">
        <v>2</v>
      </c>
      <c r="C37" s="1">
        <v>6</v>
      </c>
      <c r="D37" s="1">
        <v>0</v>
      </c>
      <c r="E37" s="1">
        <v>0</v>
      </c>
      <c r="F37" s="1">
        <v>0</v>
      </c>
      <c r="G37" s="1">
        <v>3</v>
      </c>
      <c r="H37" s="1">
        <v>135</v>
      </c>
      <c r="I37" s="1">
        <v>0</v>
      </c>
      <c r="J37" s="1">
        <v>58</v>
      </c>
      <c r="K37" s="1">
        <v>0</v>
      </c>
      <c r="L37" s="1">
        <v>0</v>
      </c>
      <c r="M37" s="1">
        <v>2</v>
      </c>
      <c r="N37" s="1">
        <v>0</v>
      </c>
      <c r="O37" s="1">
        <v>4</v>
      </c>
      <c r="P37" s="1">
        <f t="shared" si="2"/>
        <v>210</v>
      </c>
      <c r="Q37" s="1"/>
    </row>
    <row r="38" spans="1:17" ht="12.75" customHeight="1">
      <c r="A38" s="2" t="s">
        <v>40</v>
      </c>
      <c r="B38" s="1">
        <v>12</v>
      </c>
      <c r="C38" s="1">
        <v>37</v>
      </c>
      <c r="D38" s="1">
        <v>0</v>
      </c>
      <c r="E38" s="1">
        <v>4</v>
      </c>
      <c r="F38" s="1">
        <v>0</v>
      </c>
      <c r="G38" s="1">
        <v>4</v>
      </c>
      <c r="H38" s="1">
        <v>115</v>
      </c>
      <c r="I38" s="1">
        <v>0</v>
      </c>
      <c r="J38" s="1">
        <v>116</v>
      </c>
      <c r="K38" s="1">
        <v>0</v>
      </c>
      <c r="L38" s="1">
        <v>0</v>
      </c>
      <c r="M38" s="1">
        <v>10</v>
      </c>
      <c r="N38" s="1">
        <v>0</v>
      </c>
      <c r="O38" s="1">
        <v>10</v>
      </c>
      <c r="P38" s="1">
        <f t="shared" si="2"/>
        <v>308</v>
      </c>
      <c r="Q38" s="1"/>
    </row>
    <row r="39" spans="1:17" ht="12.75" customHeight="1">
      <c r="A39" s="2" t="s">
        <v>41</v>
      </c>
      <c r="B39" s="1">
        <v>3</v>
      </c>
      <c r="C39" s="1">
        <v>74</v>
      </c>
      <c r="D39" s="1">
        <v>42</v>
      </c>
      <c r="E39" s="1">
        <v>19</v>
      </c>
      <c r="F39" s="1">
        <v>0</v>
      </c>
      <c r="G39" s="1">
        <v>56</v>
      </c>
      <c r="H39" s="1">
        <v>555</v>
      </c>
      <c r="I39" s="1">
        <v>0</v>
      </c>
      <c r="J39" s="1">
        <v>159</v>
      </c>
      <c r="K39" s="1">
        <v>0</v>
      </c>
      <c r="L39" s="1">
        <v>0</v>
      </c>
      <c r="M39" s="1">
        <v>12</v>
      </c>
      <c r="N39" s="1">
        <v>0</v>
      </c>
      <c r="O39" s="1">
        <v>76</v>
      </c>
      <c r="P39" s="1">
        <f t="shared" si="2"/>
        <v>996</v>
      </c>
      <c r="Q39" s="1"/>
    </row>
    <row r="40" spans="1:17" ht="12.75" customHeight="1">
      <c r="A40" s="2" t="s">
        <v>43</v>
      </c>
      <c r="B40" s="1">
        <v>0</v>
      </c>
      <c r="C40" s="1">
        <v>28</v>
      </c>
      <c r="D40" s="1">
        <v>0</v>
      </c>
      <c r="E40" s="1">
        <v>28</v>
      </c>
      <c r="F40" s="1">
        <v>0</v>
      </c>
      <c r="G40" s="1">
        <v>5</v>
      </c>
      <c r="H40" s="1">
        <v>433</v>
      </c>
      <c r="I40" s="1">
        <v>0</v>
      </c>
      <c r="J40" s="1">
        <v>122</v>
      </c>
      <c r="K40" s="1">
        <v>0</v>
      </c>
      <c r="L40" s="1">
        <v>0</v>
      </c>
      <c r="M40" s="1">
        <v>4</v>
      </c>
      <c r="N40" s="1">
        <v>0</v>
      </c>
      <c r="O40" s="1">
        <v>8</v>
      </c>
      <c r="P40" s="1">
        <f t="shared" si="2"/>
        <v>628</v>
      </c>
      <c r="Q40" s="1"/>
    </row>
    <row r="41" spans="1:17" ht="12.75" customHeight="1">
      <c r="A41" s="1" t="s">
        <v>44</v>
      </c>
      <c r="B41" s="1">
        <v>0</v>
      </c>
      <c r="C41" s="1">
        <v>34</v>
      </c>
      <c r="D41" s="1">
        <v>0</v>
      </c>
      <c r="E41" s="1">
        <v>14</v>
      </c>
      <c r="F41" s="1">
        <v>0</v>
      </c>
      <c r="G41" s="1">
        <v>84</v>
      </c>
      <c r="H41" s="1">
        <v>275</v>
      </c>
      <c r="I41" s="1">
        <v>50</v>
      </c>
      <c r="J41" s="1">
        <v>23</v>
      </c>
      <c r="K41" s="1">
        <v>0</v>
      </c>
      <c r="L41" s="1">
        <v>0</v>
      </c>
      <c r="M41" s="1">
        <v>58</v>
      </c>
      <c r="N41" s="1">
        <v>0</v>
      </c>
      <c r="O41" s="1">
        <v>123</v>
      </c>
      <c r="P41" s="1">
        <f t="shared" si="2"/>
        <v>661</v>
      </c>
      <c r="Q41" s="1"/>
    </row>
    <row r="42" spans="1:17" ht="12.75" customHeight="1">
      <c r="A42" s="1" t="s">
        <v>45</v>
      </c>
      <c r="B42" s="1">
        <v>0</v>
      </c>
      <c r="C42" s="1">
        <v>91</v>
      </c>
      <c r="D42" s="1">
        <v>6</v>
      </c>
      <c r="E42" s="1">
        <v>15</v>
      </c>
      <c r="F42" s="1">
        <v>0</v>
      </c>
      <c r="G42" s="1">
        <v>0</v>
      </c>
      <c r="H42" s="1">
        <v>187</v>
      </c>
      <c r="I42" s="1">
        <v>0</v>
      </c>
      <c r="J42" s="1">
        <v>239</v>
      </c>
      <c r="K42" s="1">
        <v>0</v>
      </c>
      <c r="L42" s="1">
        <v>0</v>
      </c>
      <c r="M42" s="1">
        <v>72</v>
      </c>
      <c r="N42" s="1">
        <v>0</v>
      </c>
      <c r="O42" s="1">
        <v>156</v>
      </c>
      <c r="P42" s="1">
        <f t="shared" si="2"/>
        <v>766</v>
      </c>
      <c r="Q42" s="1"/>
    </row>
    <row r="43" spans="1:17" ht="12.75" customHeight="1">
      <c r="A43" s="1" t="s">
        <v>46</v>
      </c>
      <c r="B43" s="1">
        <v>29</v>
      </c>
      <c r="C43" s="1">
        <v>59</v>
      </c>
      <c r="D43" s="1">
        <v>1</v>
      </c>
      <c r="E43" s="1">
        <v>29</v>
      </c>
      <c r="F43" s="1">
        <v>0</v>
      </c>
      <c r="G43" s="1">
        <v>0</v>
      </c>
      <c r="H43" s="1">
        <v>662</v>
      </c>
      <c r="I43" s="1">
        <v>0</v>
      </c>
      <c r="J43" s="1">
        <v>103</v>
      </c>
      <c r="K43" s="1">
        <v>0</v>
      </c>
      <c r="L43" s="1">
        <v>0</v>
      </c>
      <c r="M43" s="1">
        <v>31</v>
      </c>
      <c r="N43" s="1">
        <v>0</v>
      </c>
      <c r="O43" s="1">
        <v>99</v>
      </c>
      <c r="P43" s="1">
        <f t="shared" si="2"/>
        <v>1013</v>
      </c>
      <c r="Q43" s="1"/>
    </row>
    <row r="44" spans="1:17" ht="12.75" customHeight="1">
      <c r="A44" s="2" t="s">
        <v>42</v>
      </c>
      <c r="B44" s="1">
        <v>16</v>
      </c>
      <c r="C44" s="1">
        <v>36</v>
      </c>
      <c r="D44" s="1">
        <v>0</v>
      </c>
      <c r="E44" s="1">
        <v>13</v>
      </c>
      <c r="F44" s="1">
        <v>0</v>
      </c>
      <c r="G44" s="1">
        <v>8</v>
      </c>
      <c r="H44" s="1">
        <v>208</v>
      </c>
      <c r="I44" s="1">
        <v>0</v>
      </c>
      <c r="J44" s="1">
        <v>115</v>
      </c>
      <c r="K44" s="1">
        <v>0</v>
      </c>
      <c r="L44" s="1">
        <v>0</v>
      </c>
      <c r="M44" s="1">
        <v>15</v>
      </c>
      <c r="N44" s="1">
        <v>0</v>
      </c>
      <c r="O44" s="1">
        <v>36</v>
      </c>
      <c r="P44" s="1">
        <f t="shared" si="2"/>
        <v>447</v>
      </c>
      <c r="Q44" s="1"/>
    </row>
    <row r="45" spans="1:17" ht="12.75" customHeight="1">
      <c r="A45" s="2" t="s">
        <v>47</v>
      </c>
      <c r="B45" s="1">
        <v>3</v>
      </c>
      <c r="C45" s="1">
        <v>40</v>
      </c>
      <c r="D45" s="1">
        <v>0</v>
      </c>
      <c r="E45" s="1">
        <v>6</v>
      </c>
      <c r="F45" s="1">
        <v>0</v>
      </c>
      <c r="G45" s="1">
        <v>11</v>
      </c>
      <c r="H45" s="1">
        <v>199</v>
      </c>
      <c r="I45" s="1">
        <v>0</v>
      </c>
      <c r="J45" s="1">
        <v>85</v>
      </c>
      <c r="K45" s="1">
        <v>0</v>
      </c>
      <c r="L45" s="1">
        <v>0</v>
      </c>
      <c r="M45" s="1">
        <v>14</v>
      </c>
      <c r="N45" s="1">
        <v>0</v>
      </c>
      <c r="O45" s="1">
        <v>31</v>
      </c>
      <c r="P45" s="1">
        <f t="shared" si="2"/>
        <v>389</v>
      </c>
      <c r="Q45" s="1"/>
    </row>
    <row r="46" spans="1:17" ht="12.75" customHeight="1">
      <c r="A46" s="1" t="s">
        <v>32</v>
      </c>
      <c r="B46" s="1">
        <f aca="true" t="shared" si="3" ref="B46:O46">(SUM(B26:B45))*1</f>
        <v>99</v>
      </c>
      <c r="C46" s="1">
        <f t="shared" si="3"/>
        <v>706</v>
      </c>
      <c r="D46" s="1">
        <f t="shared" si="3"/>
        <v>65</v>
      </c>
      <c r="E46" s="1">
        <f t="shared" si="3"/>
        <v>261</v>
      </c>
      <c r="F46" s="1">
        <f t="shared" si="3"/>
        <v>14</v>
      </c>
      <c r="G46" s="1">
        <f t="shared" si="3"/>
        <v>426</v>
      </c>
      <c r="H46" s="1">
        <f t="shared" si="3"/>
        <v>5192</v>
      </c>
      <c r="I46" s="1">
        <f t="shared" si="3"/>
        <v>64</v>
      </c>
      <c r="J46" s="1">
        <f t="shared" si="3"/>
        <v>1961</v>
      </c>
      <c r="K46" s="1">
        <f t="shared" si="3"/>
        <v>5</v>
      </c>
      <c r="L46" s="1">
        <f t="shared" si="3"/>
        <v>0</v>
      </c>
      <c r="M46" s="1">
        <f t="shared" si="3"/>
        <v>548</v>
      </c>
      <c r="N46" s="1">
        <f t="shared" si="3"/>
        <v>16</v>
      </c>
      <c r="O46" s="1">
        <f t="shared" si="3"/>
        <v>1093</v>
      </c>
      <c r="P46" s="1">
        <f>SUM(P26:P45)</f>
        <v>10450</v>
      </c>
      <c r="Q46" s="1"/>
    </row>
    <row r="47" spans="2:17" ht="12.7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M47" s="1"/>
      <c r="N47" s="1"/>
      <c r="O47" s="1"/>
      <c r="P47" s="1"/>
      <c r="Q47" s="1"/>
    </row>
    <row r="48" spans="1:17" ht="12.75" customHeight="1" thickBot="1">
      <c r="A48" s="9" t="s">
        <v>48</v>
      </c>
      <c r="B48" s="10">
        <f aca="true" t="shared" si="4" ref="B48:P48">SUM(B22+B46)</f>
        <v>554</v>
      </c>
      <c r="C48" s="10">
        <f t="shared" si="4"/>
        <v>5720</v>
      </c>
      <c r="D48" s="10">
        <f t="shared" si="4"/>
        <v>1510</v>
      </c>
      <c r="E48" s="10">
        <f t="shared" si="4"/>
        <v>842</v>
      </c>
      <c r="F48" s="10">
        <f t="shared" si="4"/>
        <v>4048</v>
      </c>
      <c r="G48" s="10">
        <f t="shared" si="4"/>
        <v>2370</v>
      </c>
      <c r="H48" s="10">
        <f t="shared" si="4"/>
        <v>7833</v>
      </c>
      <c r="I48" s="10">
        <f t="shared" si="4"/>
        <v>345</v>
      </c>
      <c r="J48" s="10">
        <f t="shared" si="4"/>
        <v>4199</v>
      </c>
      <c r="K48" s="10">
        <f t="shared" si="4"/>
        <v>1548</v>
      </c>
      <c r="L48" s="10">
        <f t="shared" si="4"/>
        <v>212</v>
      </c>
      <c r="M48" s="10">
        <f t="shared" si="4"/>
        <v>2125</v>
      </c>
      <c r="N48" s="10">
        <f t="shared" si="4"/>
        <v>2802</v>
      </c>
      <c r="O48" s="10">
        <f t="shared" si="4"/>
        <v>2035</v>
      </c>
      <c r="P48" s="10">
        <f t="shared" si="4"/>
        <v>36143</v>
      </c>
      <c r="Q48" s="1"/>
    </row>
    <row r="49" spans="1:17" ht="12.75" customHeight="1" thickTop="1">
      <c r="A49" s="1" t="s">
        <v>49</v>
      </c>
      <c r="B49" s="1"/>
      <c r="C49" s="1"/>
      <c r="D49" s="1"/>
      <c r="E49" s="1"/>
      <c r="F49" s="1"/>
      <c r="G49" s="1"/>
      <c r="H49" s="1"/>
      <c r="I49" s="1"/>
      <c r="J49" s="1"/>
      <c r="K49" s="1"/>
      <c r="M49" s="1"/>
      <c r="N49" s="1"/>
      <c r="O49" s="1"/>
      <c r="P49" s="1"/>
      <c r="Q49" s="1"/>
    </row>
    <row r="50" ht="12.75" customHeight="1"/>
    <row r="51" ht="12.75" customHeight="1">
      <c r="A51" s="1" t="s">
        <v>78</v>
      </c>
    </row>
    <row r="52" ht="12.75" customHeight="1">
      <c r="A52" s="1" t="s">
        <v>92</v>
      </c>
    </row>
    <row r="53" ht="12.75" customHeight="1" thickBot="1"/>
    <row r="54" spans="1:16" ht="12.75" customHeight="1" thickTop="1">
      <c r="A54" s="3"/>
      <c r="B54" s="4" t="s">
        <v>0</v>
      </c>
      <c r="C54" s="5"/>
      <c r="D54" s="4" t="s">
        <v>1</v>
      </c>
      <c r="E54" s="4" t="s">
        <v>2</v>
      </c>
      <c r="F54" s="5"/>
      <c r="G54" s="13" t="s">
        <v>90</v>
      </c>
      <c r="H54" s="4" t="s">
        <v>3</v>
      </c>
      <c r="I54" s="4" t="s">
        <v>4</v>
      </c>
      <c r="J54" s="5"/>
      <c r="K54" s="4" t="s">
        <v>5</v>
      </c>
      <c r="L54" s="5"/>
      <c r="M54" s="4" t="s">
        <v>6</v>
      </c>
      <c r="N54" s="4" t="s">
        <v>7</v>
      </c>
      <c r="O54" s="5"/>
      <c r="P54" s="5"/>
    </row>
    <row r="55" spans="2:16" ht="12.75" customHeight="1">
      <c r="B55" s="6" t="s">
        <v>8</v>
      </c>
      <c r="C55" s="6" t="s">
        <v>9</v>
      </c>
      <c r="D55" s="6" t="s">
        <v>10</v>
      </c>
      <c r="E55" s="6" t="s">
        <v>11</v>
      </c>
      <c r="F55" s="6" t="s">
        <v>12</v>
      </c>
      <c r="G55" s="14"/>
      <c r="H55" s="6" t="s">
        <v>13</v>
      </c>
      <c r="I55" s="6" t="s">
        <v>14</v>
      </c>
      <c r="J55" s="6" t="s">
        <v>15</v>
      </c>
      <c r="K55" s="6" t="s">
        <v>16</v>
      </c>
      <c r="L55" s="6" t="s">
        <v>17</v>
      </c>
      <c r="M55" s="6" t="s">
        <v>18</v>
      </c>
      <c r="N55" s="6" t="s">
        <v>16</v>
      </c>
      <c r="O55" s="6" t="s">
        <v>19</v>
      </c>
      <c r="P55" s="6" t="s">
        <v>20</v>
      </c>
    </row>
    <row r="56" spans="1:16" ht="12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7" ht="58.5" customHeight="1">
      <c r="A57" s="8" t="s">
        <v>50</v>
      </c>
      <c r="B57" s="1"/>
      <c r="C57" s="1"/>
      <c r="D57" s="1"/>
      <c r="E57" s="1"/>
      <c r="F57" s="1"/>
      <c r="G57" s="1"/>
      <c r="H57" s="1"/>
      <c r="I57" s="1"/>
      <c r="J57" s="1"/>
      <c r="K57" s="1"/>
      <c r="M57" s="1"/>
      <c r="N57" s="1"/>
      <c r="O57" s="1"/>
      <c r="P57" s="1"/>
      <c r="Q57" s="1"/>
    </row>
    <row r="58" spans="2:17" ht="12.7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M58" s="1"/>
      <c r="N58" s="1"/>
      <c r="O58" s="1"/>
      <c r="P58" s="1"/>
      <c r="Q58" s="1"/>
    </row>
    <row r="59" spans="1:17" ht="12.75" customHeight="1">
      <c r="A59" s="2" t="s">
        <v>51</v>
      </c>
      <c r="B59" s="1">
        <v>0</v>
      </c>
      <c r="C59" s="1">
        <v>87</v>
      </c>
      <c r="D59" s="1">
        <v>9</v>
      </c>
      <c r="E59" s="1">
        <v>4</v>
      </c>
      <c r="F59" s="1">
        <v>51</v>
      </c>
      <c r="G59" s="1">
        <v>0</v>
      </c>
      <c r="H59" s="1">
        <v>24</v>
      </c>
      <c r="I59" s="1">
        <v>0</v>
      </c>
      <c r="J59" s="1">
        <v>67</v>
      </c>
      <c r="K59" s="1">
        <v>10</v>
      </c>
      <c r="L59" s="1">
        <v>0</v>
      </c>
      <c r="M59" s="1">
        <v>8</v>
      </c>
      <c r="N59" s="1">
        <v>83</v>
      </c>
      <c r="O59" s="1">
        <v>7</v>
      </c>
      <c r="P59" s="1">
        <f>SUM(B59:O59)</f>
        <v>350</v>
      </c>
      <c r="Q59" s="1"/>
    </row>
    <row r="60" spans="1:17" ht="12.75" customHeight="1">
      <c r="A60" s="2" t="s">
        <v>82</v>
      </c>
      <c r="B60" s="1">
        <v>0</v>
      </c>
      <c r="C60" s="1">
        <v>37</v>
      </c>
      <c r="D60" s="1">
        <v>7</v>
      </c>
      <c r="E60" s="1">
        <v>2</v>
      </c>
      <c r="F60" s="1">
        <v>38</v>
      </c>
      <c r="G60" s="1">
        <v>0</v>
      </c>
      <c r="H60" s="1">
        <v>17</v>
      </c>
      <c r="I60" s="1">
        <v>1</v>
      </c>
      <c r="J60" s="1">
        <v>22</v>
      </c>
      <c r="K60" s="1">
        <v>10</v>
      </c>
      <c r="L60" s="1">
        <v>4</v>
      </c>
      <c r="M60" s="1">
        <v>9</v>
      </c>
      <c r="N60" s="1">
        <v>10</v>
      </c>
      <c r="O60" s="1">
        <v>1</v>
      </c>
      <c r="P60" s="1">
        <f>SUM(B60:O60)</f>
        <v>158</v>
      </c>
      <c r="Q60" s="1"/>
    </row>
    <row r="61" spans="1:17" ht="12.75" customHeight="1">
      <c r="A61" s="2" t="s">
        <v>83</v>
      </c>
      <c r="B61" s="1">
        <v>0</v>
      </c>
      <c r="C61" s="1">
        <v>42</v>
      </c>
      <c r="D61" s="1">
        <v>0</v>
      </c>
      <c r="E61" s="1">
        <v>4</v>
      </c>
      <c r="F61" s="1">
        <v>164</v>
      </c>
      <c r="G61" s="1">
        <v>0</v>
      </c>
      <c r="H61" s="1">
        <v>1</v>
      </c>
      <c r="I61" s="1">
        <v>0</v>
      </c>
      <c r="J61" s="1">
        <v>45</v>
      </c>
      <c r="K61" s="1">
        <v>0</v>
      </c>
      <c r="L61" s="1">
        <v>0</v>
      </c>
      <c r="M61" s="1">
        <v>11</v>
      </c>
      <c r="N61" s="1">
        <v>24</v>
      </c>
      <c r="O61" s="1">
        <v>3</v>
      </c>
      <c r="P61" s="1">
        <f>SUM(B61:O61)</f>
        <v>294</v>
      </c>
      <c r="Q61" s="1"/>
    </row>
    <row r="62" spans="1:17" ht="12.75" customHeight="1">
      <c r="A62" s="2" t="s">
        <v>52</v>
      </c>
      <c r="B62" s="1">
        <v>23</v>
      </c>
      <c r="C62" s="1">
        <v>53</v>
      </c>
      <c r="D62" s="1">
        <v>23</v>
      </c>
      <c r="E62" s="1">
        <v>3</v>
      </c>
      <c r="F62" s="1">
        <v>64</v>
      </c>
      <c r="G62" s="1">
        <v>0</v>
      </c>
      <c r="H62" s="1">
        <v>33</v>
      </c>
      <c r="I62" s="1">
        <v>3</v>
      </c>
      <c r="J62" s="1">
        <v>9</v>
      </c>
      <c r="K62" s="1">
        <v>6</v>
      </c>
      <c r="L62" s="1">
        <v>3</v>
      </c>
      <c r="M62" s="1">
        <v>39</v>
      </c>
      <c r="N62" s="1">
        <v>33</v>
      </c>
      <c r="O62" s="1">
        <v>19</v>
      </c>
      <c r="P62" s="1">
        <f aca="true" t="shared" si="5" ref="P62:P82">SUM(B62:O62)</f>
        <v>311</v>
      </c>
      <c r="Q62" s="1"/>
    </row>
    <row r="63" spans="1:17" ht="12.75" customHeight="1">
      <c r="A63" s="2" t="s">
        <v>53</v>
      </c>
      <c r="B63" s="1">
        <v>0</v>
      </c>
      <c r="C63" s="1">
        <v>1332</v>
      </c>
      <c r="D63" s="1">
        <v>4</v>
      </c>
      <c r="E63" s="1">
        <v>112</v>
      </c>
      <c r="F63" s="1">
        <v>30</v>
      </c>
      <c r="G63" s="1">
        <v>0</v>
      </c>
      <c r="H63" s="1">
        <v>1067</v>
      </c>
      <c r="I63" s="1">
        <v>0</v>
      </c>
      <c r="J63" s="1">
        <v>116</v>
      </c>
      <c r="K63" s="1">
        <v>24</v>
      </c>
      <c r="L63" s="1">
        <v>6</v>
      </c>
      <c r="M63" s="1">
        <v>399</v>
      </c>
      <c r="N63" s="1">
        <v>292</v>
      </c>
      <c r="O63" s="1">
        <v>0</v>
      </c>
      <c r="P63" s="1">
        <f t="shared" si="5"/>
        <v>3382</v>
      </c>
      <c r="Q63" s="1"/>
    </row>
    <row r="64" spans="1:17" ht="12.75" customHeight="1">
      <c r="A64" s="2" t="s">
        <v>54</v>
      </c>
      <c r="B64" s="1">
        <v>0</v>
      </c>
      <c r="C64" s="1">
        <v>49</v>
      </c>
      <c r="D64" s="1">
        <v>8</v>
      </c>
      <c r="E64" s="1">
        <v>2</v>
      </c>
      <c r="F64" s="1">
        <v>38</v>
      </c>
      <c r="G64" s="1">
        <v>0</v>
      </c>
      <c r="H64" s="1">
        <v>20</v>
      </c>
      <c r="I64" s="1">
        <v>0</v>
      </c>
      <c r="J64" s="1">
        <v>16</v>
      </c>
      <c r="K64" s="1">
        <v>7</v>
      </c>
      <c r="L64" s="1">
        <v>2</v>
      </c>
      <c r="M64" s="1">
        <v>23</v>
      </c>
      <c r="N64" s="1">
        <v>25</v>
      </c>
      <c r="O64" s="1">
        <v>0</v>
      </c>
      <c r="P64" s="1">
        <f t="shared" si="5"/>
        <v>190</v>
      </c>
      <c r="Q64" s="1"/>
    </row>
    <row r="65" spans="1:17" ht="12.75" customHeight="1">
      <c r="A65" s="2" t="s">
        <v>55</v>
      </c>
      <c r="B65" s="1">
        <v>0</v>
      </c>
      <c r="C65" s="1">
        <v>204</v>
      </c>
      <c r="D65" s="1">
        <v>82</v>
      </c>
      <c r="E65" s="1">
        <v>1</v>
      </c>
      <c r="F65" s="1">
        <v>184</v>
      </c>
      <c r="G65" s="1">
        <v>0</v>
      </c>
      <c r="H65" s="1">
        <v>238</v>
      </c>
      <c r="I65" s="1">
        <v>6</v>
      </c>
      <c r="J65" s="1">
        <v>8</v>
      </c>
      <c r="K65" s="1">
        <v>102</v>
      </c>
      <c r="L65" s="1">
        <v>11</v>
      </c>
      <c r="M65" s="1">
        <v>119</v>
      </c>
      <c r="N65" s="1">
        <v>264</v>
      </c>
      <c r="O65" s="1">
        <v>50</v>
      </c>
      <c r="P65" s="1">
        <f t="shared" si="5"/>
        <v>1269</v>
      </c>
      <c r="Q65" s="1"/>
    </row>
    <row r="66" spans="1:17" ht="12.75" customHeight="1">
      <c r="A66" s="2" t="s">
        <v>56</v>
      </c>
      <c r="B66" s="1">
        <v>0</v>
      </c>
      <c r="C66" s="1">
        <v>56</v>
      </c>
      <c r="D66" s="1">
        <v>39</v>
      </c>
      <c r="E66" s="1">
        <v>1</v>
      </c>
      <c r="F66" s="1">
        <v>71</v>
      </c>
      <c r="G66" s="1">
        <v>0</v>
      </c>
      <c r="H66" s="1">
        <v>58</v>
      </c>
      <c r="I66" s="1">
        <v>4</v>
      </c>
      <c r="J66" s="1">
        <v>0</v>
      </c>
      <c r="K66" s="1">
        <v>23</v>
      </c>
      <c r="L66" s="1">
        <v>10</v>
      </c>
      <c r="M66" s="1">
        <v>31</v>
      </c>
      <c r="N66" s="1">
        <v>70</v>
      </c>
      <c r="O66" s="1">
        <v>0</v>
      </c>
      <c r="P66" s="1">
        <f t="shared" si="5"/>
        <v>363</v>
      </c>
      <c r="Q66" s="1"/>
    </row>
    <row r="67" spans="1:17" ht="12.75" customHeight="1">
      <c r="A67" s="2" t="s">
        <v>57</v>
      </c>
      <c r="B67" s="1">
        <v>0</v>
      </c>
      <c r="C67" s="1">
        <v>398</v>
      </c>
      <c r="D67" s="1">
        <v>24</v>
      </c>
      <c r="E67" s="1">
        <v>2</v>
      </c>
      <c r="F67" s="1">
        <v>184</v>
      </c>
      <c r="G67" s="1">
        <v>0</v>
      </c>
      <c r="H67" s="1">
        <v>72</v>
      </c>
      <c r="I67" s="1">
        <v>1</v>
      </c>
      <c r="J67" s="1">
        <v>44</v>
      </c>
      <c r="K67" s="1">
        <v>8</v>
      </c>
      <c r="L67" s="1">
        <v>2</v>
      </c>
      <c r="M67" s="1">
        <v>26</v>
      </c>
      <c r="N67" s="1">
        <v>13</v>
      </c>
      <c r="O67" s="1">
        <v>16</v>
      </c>
      <c r="P67" s="1">
        <f t="shared" si="5"/>
        <v>790</v>
      </c>
      <c r="Q67" s="1"/>
    </row>
    <row r="68" spans="1:17" ht="12.75" customHeight="1">
      <c r="A68" s="2" t="s">
        <v>58</v>
      </c>
      <c r="B68" s="1">
        <v>0</v>
      </c>
      <c r="C68" s="1">
        <v>92</v>
      </c>
      <c r="D68" s="1">
        <v>15</v>
      </c>
      <c r="E68" s="1">
        <v>4</v>
      </c>
      <c r="F68" s="1">
        <v>52</v>
      </c>
      <c r="G68" s="1">
        <v>0</v>
      </c>
      <c r="H68" s="1">
        <v>30</v>
      </c>
      <c r="I68" s="1">
        <v>0</v>
      </c>
      <c r="J68" s="1">
        <v>28</v>
      </c>
      <c r="K68" s="1">
        <v>3</v>
      </c>
      <c r="L68" s="1">
        <v>2</v>
      </c>
      <c r="M68" s="1">
        <v>27</v>
      </c>
      <c r="N68" s="1">
        <v>10</v>
      </c>
      <c r="O68" s="1">
        <v>0</v>
      </c>
      <c r="P68" s="1">
        <f t="shared" si="5"/>
        <v>263</v>
      </c>
      <c r="Q68" s="1"/>
    </row>
    <row r="69" spans="1:17" ht="12.75" customHeight="1">
      <c r="A69" s="2" t="s">
        <v>59</v>
      </c>
      <c r="B69" s="1">
        <v>0</v>
      </c>
      <c r="C69" s="1">
        <v>789</v>
      </c>
      <c r="D69" s="1">
        <v>91</v>
      </c>
      <c r="E69" s="1">
        <v>28</v>
      </c>
      <c r="F69" s="1">
        <v>883</v>
      </c>
      <c r="G69" s="1">
        <v>0</v>
      </c>
      <c r="H69" s="1">
        <v>113</v>
      </c>
      <c r="I69" s="1">
        <v>10</v>
      </c>
      <c r="J69" s="1">
        <v>52</v>
      </c>
      <c r="K69" s="1">
        <v>26</v>
      </c>
      <c r="L69" s="1">
        <v>10</v>
      </c>
      <c r="M69" s="1">
        <v>83</v>
      </c>
      <c r="N69" s="1">
        <v>196</v>
      </c>
      <c r="O69" s="1">
        <v>13</v>
      </c>
      <c r="P69" s="1">
        <f t="shared" si="5"/>
        <v>2294</v>
      </c>
      <c r="Q69" s="1"/>
    </row>
    <row r="70" spans="1:17" ht="12.75" customHeight="1">
      <c r="A70" s="2" t="s">
        <v>60</v>
      </c>
      <c r="B70" s="1">
        <v>0</v>
      </c>
      <c r="C70" s="1">
        <v>269</v>
      </c>
      <c r="D70" s="1">
        <v>17</v>
      </c>
      <c r="E70" s="1">
        <v>9</v>
      </c>
      <c r="F70" s="1">
        <v>67</v>
      </c>
      <c r="G70" s="1">
        <v>0</v>
      </c>
      <c r="H70" s="1">
        <v>69</v>
      </c>
      <c r="I70" s="1">
        <v>0</v>
      </c>
      <c r="J70" s="1">
        <v>265</v>
      </c>
      <c r="K70" s="1">
        <v>25</v>
      </c>
      <c r="L70" s="1">
        <v>7</v>
      </c>
      <c r="M70" s="1">
        <v>0</v>
      </c>
      <c r="N70" s="1">
        <v>84</v>
      </c>
      <c r="O70" s="1">
        <v>11</v>
      </c>
      <c r="P70" s="1">
        <f t="shared" si="5"/>
        <v>823</v>
      </c>
      <c r="Q70" s="1"/>
    </row>
    <row r="71" spans="1:17" ht="12.75" customHeight="1">
      <c r="A71" s="2" t="s">
        <v>61</v>
      </c>
      <c r="B71" s="1">
        <v>0</v>
      </c>
      <c r="C71" s="1">
        <v>171</v>
      </c>
      <c r="D71" s="1">
        <v>8</v>
      </c>
      <c r="E71" s="1">
        <v>2</v>
      </c>
      <c r="F71" s="1">
        <v>329</v>
      </c>
      <c r="G71" s="1">
        <v>0</v>
      </c>
      <c r="H71" s="1">
        <v>58</v>
      </c>
      <c r="I71" s="1">
        <v>0</v>
      </c>
      <c r="J71" s="1">
        <v>0</v>
      </c>
      <c r="K71" s="1">
        <v>5</v>
      </c>
      <c r="L71" s="1">
        <v>3</v>
      </c>
      <c r="M71" s="1">
        <v>38</v>
      </c>
      <c r="N71" s="1">
        <v>28</v>
      </c>
      <c r="O71" s="1">
        <v>3</v>
      </c>
      <c r="P71" s="1">
        <f t="shared" si="5"/>
        <v>645</v>
      </c>
      <c r="Q71" s="1"/>
    </row>
    <row r="72" spans="1:17" ht="12.75" customHeight="1">
      <c r="A72" s="2" t="s">
        <v>62</v>
      </c>
      <c r="B72" s="1">
        <v>0</v>
      </c>
      <c r="C72" s="1">
        <v>73</v>
      </c>
      <c r="D72" s="1">
        <v>4</v>
      </c>
      <c r="E72" s="1">
        <v>12</v>
      </c>
      <c r="F72" s="1">
        <v>31</v>
      </c>
      <c r="G72" s="1">
        <v>0</v>
      </c>
      <c r="H72" s="1">
        <v>23</v>
      </c>
      <c r="I72" s="1">
        <v>0</v>
      </c>
      <c r="J72" s="1">
        <v>14</v>
      </c>
      <c r="K72" s="1">
        <v>15</v>
      </c>
      <c r="L72" s="1">
        <v>5</v>
      </c>
      <c r="M72" s="1">
        <v>78</v>
      </c>
      <c r="N72" s="1">
        <v>37</v>
      </c>
      <c r="O72" s="1">
        <v>0</v>
      </c>
      <c r="P72" s="1">
        <f t="shared" si="5"/>
        <v>292</v>
      </c>
      <c r="Q72" s="1"/>
    </row>
    <row r="73" spans="1:17" ht="12.75" customHeight="1">
      <c r="A73" s="2" t="s">
        <v>63</v>
      </c>
      <c r="B73" s="1">
        <v>0</v>
      </c>
      <c r="C73" s="1">
        <v>1668</v>
      </c>
      <c r="D73" s="1">
        <v>14</v>
      </c>
      <c r="E73" s="1">
        <v>110</v>
      </c>
      <c r="F73" s="1">
        <v>92</v>
      </c>
      <c r="G73" s="1">
        <v>8</v>
      </c>
      <c r="H73" s="1">
        <v>37</v>
      </c>
      <c r="I73" s="1">
        <v>2</v>
      </c>
      <c r="J73" s="1">
        <v>95</v>
      </c>
      <c r="K73" s="1">
        <v>14</v>
      </c>
      <c r="L73" s="1">
        <v>0</v>
      </c>
      <c r="M73" s="1">
        <v>316</v>
      </c>
      <c r="N73" s="1">
        <v>495</v>
      </c>
      <c r="O73" s="1">
        <v>2</v>
      </c>
      <c r="P73" s="1">
        <f t="shared" si="5"/>
        <v>2853</v>
      </c>
      <c r="Q73" s="1"/>
    </row>
    <row r="74" spans="1:17" ht="12.75" customHeight="1">
      <c r="A74" s="2" t="s">
        <v>64</v>
      </c>
      <c r="B74" s="1">
        <v>0</v>
      </c>
      <c r="C74" s="1">
        <v>251</v>
      </c>
      <c r="D74" s="1">
        <v>6</v>
      </c>
      <c r="E74" s="1">
        <v>3</v>
      </c>
      <c r="F74" s="1">
        <v>72</v>
      </c>
      <c r="G74" s="1">
        <v>0</v>
      </c>
      <c r="H74" s="1">
        <v>32</v>
      </c>
      <c r="I74" s="1">
        <v>16</v>
      </c>
      <c r="J74" s="1">
        <v>185</v>
      </c>
      <c r="K74" s="1">
        <v>28</v>
      </c>
      <c r="L74" s="1">
        <v>10</v>
      </c>
      <c r="M74" s="1">
        <v>4</v>
      </c>
      <c r="N74" s="1">
        <v>72</v>
      </c>
      <c r="O74" s="1">
        <v>4</v>
      </c>
      <c r="P74" s="1">
        <f t="shared" si="5"/>
        <v>683</v>
      </c>
      <c r="Q74" s="1"/>
    </row>
    <row r="75" spans="1:17" ht="12.75" customHeight="1">
      <c r="A75" s="1" t="s">
        <v>65</v>
      </c>
      <c r="B75" s="1">
        <v>0</v>
      </c>
      <c r="C75" s="1">
        <v>594</v>
      </c>
      <c r="D75" s="1">
        <v>95</v>
      </c>
      <c r="E75" s="1">
        <v>44</v>
      </c>
      <c r="F75" s="1">
        <v>185</v>
      </c>
      <c r="G75" s="1">
        <v>96</v>
      </c>
      <c r="H75" s="1">
        <v>177</v>
      </c>
      <c r="I75" s="1">
        <v>72</v>
      </c>
      <c r="J75" s="1">
        <v>742</v>
      </c>
      <c r="K75" s="1">
        <v>139</v>
      </c>
      <c r="L75" s="1">
        <v>32</v>
      </c>
      <c r="M75" s="1">
        <v>191</v>
      </c>
      <c r="N75" s="1">
        <v>300</v>
      </c>
      <c r="O75" s="1">
        <v>358</v>
      </c>
      <c r="P75" s="1">
        <f>SUM(B75:O75)</f>
        <v>3025</v>
      </c>
      <c r="Q75" s="1"/>
    </row>
    <row r="76" spans="1:17" ht="12.75" customHeight="1">
      <c r="A76" s="2" t="s">
        <v>66</v>
      </c>
      <c r="B76" s="1">
        <v>0</v>
      </c>
      <c r="C76" s="1">
        <v>71</v>
      </c>
      <c r="D76" s="1">
        <v>18</v>
      </c>
      <c r="E76" s="1">
        <v>5</v>
      </c>
      <c r="F76" s="1">
        <v>273</v>
      </c>
      <c r="G76" s="1">
        <v>0</v>
      </c>
      <c r="H76" s="1">
        <v>101</v>
      </c>
      <c r="I76" s="1">
        <v>1</v>
      </c>
      <c r="J76" s="1">
        <v>149</v>
      </c>
      <c r="K76" s="1">
        <v>13</v>
      </c>
      <c r="L76" s="1">
        <v>8</v>
      </c>
      <c r="M76" s="1">
        <v>20</v>
      </c>
      <c r="N76" s="1">
        <v>73</v>
      </c>
      <c r="O76" s="1">
        <v>0</v>
      </c>
      <c r="P76" s="1">
        <f t="shared" si="5"/>
        <v>732</v>
      </c>
      <c r="Q76" s="1"/>
    </row>
    <row r="77" spans="1:17" ht="12.75" customHeight="1">
      <c r="A77" s="2" t="s">
        <v>67</v>
      </c>
      <c r="B77" s="1">
        <v>6</v>
      </c>
      <c r="C77" s="1">
        <v>54</v>
      </c>
      <c r="D77" s="1">
        <v>7</v>
      </c>
      <c r="E77" s="1">
        <v>0</v>
      </c>
      <c r="F77" s="1">
        <v>23</v>
      </c>
      <c r="G77" s="1">
        <v>0</v>
      </c>
      <c r="H77" s="1">
        <v>64</v>
      </c>
      <c r="I77" s="1">
        <v>1</v>
      </c>
      <c r="J77" s="1">
        <v>14</v>
      </c>
      <c r="K77" s="1">
        <v>4</v>
      </c>
      <c r="L77" s="1">
        <v>0</v>
      </c>
      <c r="M77" s="1">
        <v>0</v>
      </c>
      <c r="N77" s="1">
        <v>6</v>
      </c>
      <c r="O77" s="1">
        <v>3</v>
      </c>
      <c r="P77" s="1">
        <f t="shared" si="5"/>
        <v>182</v>
      </c>
      <c r="Q77" s="1"/>
    </row>
    <row r="78" spans="1:17" ht="12.75" customHeight="1">
      <c r="A78" s="2" t="s">
        <v>68</v>
      </c>
      <c r="B78" s="1">
        <v>0</v>
      </c>
      <c r="C78" s="1">
        <v>879</v>
      </c>
      <c r="D78" s="1">
        <v>7</v>
      </c>
      <c r="E78" s="1">
        <v>180</v>
      </c>
      <c r="F78" s="1">
        <v>62</v>
      </c>
      <c r="G78" s="1">
        <v>427</v>
      </c>
      <c r="H78" s="1">
        <v>519</v>
      </c>
      <c r="I78" s="1">
        <v>150</v>
      </c>
      <c r="J78" s="1">
        <v>296</v>
      </c>
      <c r="K78" s="1">
        <v>409</v>
      </c>
      <c r="L78" s="1">
        <v>55</v>
      </c>
      <c r="M78" s="1">
        <v>191</v>
      </c>
      <c r="N78" s="1">
        <v>686</v>
      </c>
      <c r="O78" s="1">
        <v>421</v>
      </c>
      <c r="P78" s="1">
        <f t="shared" si="5"/>
        <v>4282</v>
      </c>
      <c r="Q78" s="1"/>
    </row>
    <row r="79" spans="1:17" ht="12.75" customHeight="1">
      <c r="A79" s="2" t="s">
        <v>69</v>
      </c>
      <c r="B79" s="1">
        <v>0</v>
      </c>
      <c r="C79" s="1">
        <v>4385</v>
      </c>
      <c r="D79" s="1">
        <v>260</v>
      </c>
      <c r="E79" s="1">
        <v>115</v>
      </c>
      <c r="F79" s="1">
        <v>413</v>
      </c>
      <c r="G79" s="1">
        <v>0</v>
      </c>
      <c r="H79" s="1">
        <v>222</v>
      </c>
      <c r="I79" s="1">
        <v>10</v>
      </c>
      <c r="J79" s="1">
        <v>209</v>
      </c>
      <c r="K79" s="1">
        <v>20</v>
      </c>
      <c r="L79" s="1">
        <v>9</v>
      </c>
      <c r="M79" s="1">
        <v>369</v>
      </c>
      <c r="N79" s="1">
        <v>885</v>
      </c>
      <c r="O79" s="1">
        <v>61</v>
      </c>
      <c r="P79" s="1">
        <f t="shared" si="5"/>
        <v>6958</v>
      </c>
      <c r="Q79" s="1"/>
    </row>
    <row r="80" spans="1:17" ht="12.75" customHeight="1">
      <c r="A80" s="2" t="s">
        <v>70</v>
      </c>
      <c r="B80" s="1">
        <v>0</v>
      </c>
      <c r="C80" s="1">
        <v>72</v>
      </c>
      <c r="D80" s="1">
        <v>3</v>
      </c>
      <c r="E80" s="1">
        <v>5</v>
      </c>
      <c r="F80" s="1">
        <v>20</v>
      </c>
      <c r="G80" s="1">
        <v>0</v>
      </c>
      <c r="H80" s="1">
        <v>21</v>
      </c>
      <c r="I80" s="1">
        <v>3</v>
      </c>
      <c r="J80" s="1">
        <v>1</v>
      </c>
      <c r="K80" s="1">
        <v>27</v>
      </c>
      <c r="L80" s="1">
        <v>10</v>
      </c>
      <c r="M80" s="1">
        <v>5</v>
      </c>
      <c r="N80" s="1">
        <v>46</v>
      </c>
      <c r="O80" s="1">
        <v>0</v>
      </c>
      <c r="P80" s="1">
        <f t="shared" si="5"/>
        <v>213</v>
      </c>
      <c r="Q80" s="1"/>
    </row>
    <row r="81" spans="1:17" ht="12.75" customHeight="1">
      <c r="A81" s="2" t="s">
        <v>71</v>
      </c>
      <c r="B81" s="1">
        <v>0</v>
      </c>
      <c r="C81" s="1">
        <v>72</v>
      </c>
      <c r="D81" s="1">
        <v>15</v>
      </c>
      <c r="E81" s="1">
        <v>7</v>
      </c>
      <c r="F81" s="1">
        <v>42</v>
      </c>
      <c r="G81" s="1">
        <v>0</v>
      </c>
      <c r="H81" s="1">
        <v>58</v>
      </c>
      <c r="I81" s="1">
        <v>7</v>
      </c>
      <c r="J81" s="1">
        <v>65</v>
      </c>
      <c r="K81" s="1">
        <v>31</v>
      </c>
      <c r="L81" s="1">
        <v>13</v>
      </c>
      <c r="M81" s="1">
        <v>3</v>
      </c>
      <c r="N81" s="1">
        <v>79</v>
      </c>
      <c r="O81" s="1">
        <v>1</v>
      </c>
      <c r="P81" s="1">
        <f t="shared" si="5"/>
        <v>393</v>
      </c>
      <c r="Q81" s="1"/>
    </row>
    <row r="82" spans="1:17" ht="12.75" customHeight="1">
      <c r="A82" s="2" t="s">
        <v>72</v>
      </c>
      <c r="B82" s="1">
        <v>37</v>
      </c>
      <c r="C82" s="1">
        <v>273</v>
      </c>
      <c r="D82" s="1">
        <v>14</v>
      </c>
      <c r="E82" s="1">
        <v>15</v>
      </c>
      <c r="F82" s="1">
        <v>994</v>
      </c>
      <c r="G82" s="1">
        <v>0</v>
      </c>
      <c r="H82" s="1">
        <v>43</v>
      </c>
      <c r="I82" s="1">
        <v>22</v>
      </c>
      <c r="J82" s="1">
        <v>7</v>
      </c>
      <c r="K82" s="1">
        <v>3</v>
      </c>
      <c r="L82" s="1">
        <v>0</v>
      </c>
      <c r="M82" s="1">
        <v>14</v>
      </c>
      <c r="N82" s="1">
        <v>6</v>
      </c>
      <c r="O82" s="1">
        <v>27</v>
      </c>
      <c r="P82" s="1">
        <f t="shared" si="5"/>
        <v>1455</v>
      </c>
      <c r="Q82" s="1"/>
    </row>
    <row r="83" spans="1:17" ht="12.75" customHeight="1">
      <c r="A83" s="2" t="s">
        <v>32</v>
      </c>
      <c r="B83" s="1">
        <f>SUM(B59:B82)</f>
        <v>66</v>
      </c>
      <c r="C83" s="1">
        <f>SUM(C59:C82)</f>
        <v>11971</v>
      </c>
      <c r="D83" s="1">
        <f>SUM(D59:D82)</f>
        <v>770</v>
      </c>
      <c r="E83" s="1">
        <f aca="true" t="shared" si="6" ref="E83:P83">SUM(E59:E82)</f>
        <v>670</v>
      </c>
      <c r="F83" s="1">
        <f t="shared" si="6"/>
        <v>4362</v>
      </c>
      <c r="G83" s="1">
        <f t="shared" si="6"/>
        <v>531</v>
      </c>
      <c r="H83" s="1">
        <f t="shared" si="6"/>
        <v>3097</v>
      </c>
      <c r="I83" s="1">
        <f t="shared" si="6"/>
        <v>309</v>
      </c>
      <c r="J83" s="1">
        <f t="shared" si="6"/>
        <v>2449</v>
      </c>
      <c r="K83" s="1">
        <f t="shared" si="6"/>
        <v>952</v>
      </c>
      <c r="L83" s="1">
        <f t="shared" si="6"/>
        <v>202</v>
      </c>
      <c r="M83" s="1">
        <f t="shared" si="6"/>
        <v>2004</v>
      </c>
      <c r="N83" s="1">
        <f t="shared" si="6"/>
        <v>3817</v>
      </c>
      <c r="O83" s="1">
        <f t="shared" si="6"/>
        <v>1000</v>
      </c>
      <c r="P83" s="1">
        <f t="shared" si="6"/>
        <v>32200</v>
      </c>
      <c r="Q83" s="1"/>
    </row>
    <row r="84" spans="2:17" ht="12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M84" s="1"/>
      <c r="N84" s="1"/>
      <c r="O84" s="1"/>
      <c r="P84" s="1"/>
      <c r="Q84" s="1"/>
    </row>
    <row r="85" spans="1:17" ht="56.25" customHeight="1">
      <c r="A85" s="8" t="s">
        <v>73</v>
      </c>
      <c r="B85" s="1"/>
      <c r="C85" s="1"/>
      <c r="D85" s="1"/>
      <c r="E85" s="1"/>
      <c r="F85" s="1"/>
      <c r="G85" s="1"/>
      <c r="H85" s="1"/>
      <c r="I85" s="1"/>
      <c r="J85" s="1"/>
      <c r="K85" s="1"/>
      <c r="M85" s="1"/>
      <c r="N85" s="1"/>
      <c r="O85" s="1"/>
      <c r="P85" s="1"/>
      <c r="Q85" s="1"/>
    </row>
    <row r="86" spans="2:17" ht="12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M86" s="1"/>
      <c r="N86" s="1"/>
      <c r="O86" s="1"/>
      <c r="P86" s="1"/>
      <c r="Q86" s="1"/>
    </row>
    <row r="87" spans="1:17" ht="12.75" customHeight="1">
      <c r="A87" s="2" t="s">
        <v>74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119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f>SUM(B87:O87)</f>
        <v>119</v>
      </c>
      <c r="Q87" s="1"/>
    </row>
    <row r="88" spans="1:17" ht="12.75" customHeight="1">
      <c r="A88" s="2" t="s">
        <v>75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81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f>SUM(B88:O88)</f>
        <v>81</v>
      </c>
      <c r="Q88" s="1"/>
    </row>
    <row r="89" spans="1:17" ht="12.75" customHeight="1">
      <c r="A89" s="2" t="s">
        <v>32</v>
      </c>
      <c r="B89" s="1">
        <f aca="true" t="shared" si="7" ref="B89:O89">SUM(B87:B88)</f>
        <v>0</v>
      </c>
      <c r="C89" s="1">
        <f t="shared" si="7"/>
        <v>0</v>
      </c>
      <c r="D89" s="1">
        <f t="shared" si="7"/>
        <v>0</v>
      </c>
      <c r="E89" s="1">
        <f t="shared" si="7"/>
        <v>0</v>
      </c>
      <c r="F89" s="1">
        <f t="shared" si="7"/>
        <v>0</v>
      </c>
      <c r="G89" s="1">
        <f t="shared" si="7"/>
        <v>0</v>
      </c>
      <c r="H89" s="1">
        <f t="shared" si="7"/>
        <v>200</v>
      </c>
      <c r="I89" s="1">
        <f t="shared" si="7"/>
        <v>0</v>
      </c>
      <c r="J89" s="1">
        <f t="shared" si="7"/>
        <v>0</v>
      </c>
      <c r="K89" s="1">
        <f t="shared" si="7"/>
        <v>0</v>
      </c>
      <c r="L89" s="1">
        <f t="shared" si="7"/>
        <v>0</v>
      </c>
      <c r="M89" s="1">
        <f t="shared" si="7"/>
        <v>0</v>
      </c>
      <c r="N89" s="1">
        <f t="shared" si="7"/>
        <v>0</v>
      </c>
      <c r="O89" s="1">
        <f t="shared" si="7"/>
        <v>0</v>
      </c>
      <c r="P89" s="1">
        <f>SUM(B89:O89)</f>
        <v>200</v>
      </c>
      <c r="Q89" s="1"/>
    </row>
    <row r="90" spans="2:17" ht="12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M90" s="1"/>
      <c r="N90" s="1"/>
      <c r="O90" s="1"/>
      <c r="P90" s="1"/>
      <c r="Q90" s="1"/>
    </row>
    <row r="91" spans="1:17" ht="19.5" customHeight="1">
      <c r="A91" s="11" t="s">
        <v>76</v>
      </c>
      <c r="B91" s="1">
        <f aca="true" t="shared" si="8" ref="B91:P91">SUM(B83+B89)</f>
        <v>66</v>
      </c>
      <c r="C91" s="1">
        <f t="shared" si="8"/>
        <v>11971</v>
      </c>
      <c r="D91" s="1">
        <f t="shared" si="8"/>
        <v>770</v>
      </c>
      <c r="E91" s="1">
        <f t="shared" si="8"/>
        <v>670</v>
      </c>
      <c r="F91" s="1">
        <f t="shared" si="8"/>
        <v>4362</v>
      </c>
      <c r="G91" s="1">
        <f t="shared" si="8"/>
        <v>531</v>
      </c>
      <c r="H91" s="1">
        <f t="shared" si="8"/>
        <v>3297</v>
      </c>
      <c r="I91" s="1">
        <f t="shared" si="8"/>
        <v>309</v>
      </c>
      <c r="J91" s="1">
        <f t="shared" si="8"/>
        <v>2449</v>
      </c>
      <c r="K91" s="1">
        <f t="shared" si="8"/>
        <v>952</v>
      </c>
      <c r="L91" s="1">
        <f t="shared" si="8"/>
        <v>202</v>
      </c>
      <c r="M91" s="1">
        <f t="shared" si="8"/>
        <v>2004</v>
      </c>
      <c r="N91" s="1">
        <f t="shared" si="8"/>
        <v>3817</v>
      </c>
      <c r="O91" s="1">
        <f t="shared" si="8"/>
        <v>1000</v>
      </c>
      <c r="P91" s="1">
        <f t="shared" si="8"/>
        <v>32400</v>
      </c>
      <c r="Q91" s="1"/>
    </row>
    <row r="92" spans="2:17" ht="12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M92" s="1"/>
      <c r="N92" s="1"/>
      <c r="O92" s="1"/>
      <c r="P92" s="1"/>
      <c r="Q92" s="1"/>
    </row>
    <row r="93" spans="1:17" ht="12.75" customHeight="1" thickBot="1">
      <c r="A93" s="2" t="s">
        <v>77</v>
      </c>
      <c r="B93" s="1">
        <f aca="true" t="shared" si="9" ref="B93:O93">SUM(B48+B91)</f>
        <v>620</v>
      </c>
      <c r="C93" s="1">
        <f t="shared" si="9"/>
        <v>17691</v>
      </c>
      <c r="D93" s="1">
        <f t="shared" si="9"/>
        <v>2280</v>
      </c>
      <c r="E93" s="1">
        <f t="shared" si="9"/>
        <v>1512</v>
      </c>
      <c r="F93" s="1">
        <f t="shared" si="9"/>
        <v>8410</v>
      </c>
      <c r="G93" s="1">
        <f t="shared" si="9"/>
        <v>2901</v>
      </c>
      <c r="H93" s="1">
        <f t="shared" si="9"/>
        <v>11130</v>
      </c>
      <c r="I93" s="1">
        <f t="shared" si="9"/>
        <v>654</v>
      </c>
      <c r="J93" s="1">
        <f t="shared" si="9"/>
        <v>6648</v>
      </c>
      <c r="K93" s="1">
        <f t="shared" si="9"/>
        <v>2500</v>
      </c>
      <c r="L93" s="1">
        <f t="shared" si="9"/>
        <v>414</v>
      </c>
      <c r="M93" s="1">
        <f t="shared" si="9"/>
        <v>4129</v>
      </c>
      <c r="N93" s="1">
        <f t="shared" si="9"/>
        <v>6619</v>
      </c>
      <c r="O93" s="1">
        <f t="shared" si="9"/>
        <v>3035</v>
      </c>
      <c r="P93" s="1">
        <f>SUM(B93:O93)</f>
        <v>68543</v>
      </c>
      <c r="Q93" s="1"/>
    </row>
    <row r="94" spans="1:16" ht="12.75" customHeight="1" thickTop="1">
      <c r="A94" s="12" t="s">
        <v>49</v>
      </c>
      <c r="B94" s="3"/>
      <c r="C94" s="3"/>
      <c r="D94" s="3"/>
      <c r="E94" s="3"/>
      <c r="F94" s="12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</sheetData>
  <mergeCells count="2">
    <mergeCell ref="G4:G5"/>
    <mergeCell ref="G54:G55"/>
  </mergeCells>
  <printOptions/>
  <pageMargins left="1.16" right="0.23" top="0.44" bottom="0.21" header="0.42" footer="0.22"/>
  <pageSetup horizontalDpi="600" verticalDpi="600" orientation="landscape" scale="75" r:id="rId1"/>
  <rowBreaks count="1" manualBreakCount="1">
    <brk id="5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jkintzel</cp:lastModifiedBy>
  <cp:lastPrinted>2008-04-07T14:50:56Z</cp:lastPrinted>
  <dcterms:created xsi:type="dcterms:W3CDTF">2003-06-20T15:49:27Z</dcterms:created>
  <dcterms:modified xsi:type="dcterms:W3CDTF">2008-04-07T14:51:01Z</dcterms:modified>
  <cp:category/>
  <cp:version/>
  <cp:contentType/>
  <cp:contentStatus/>
</cp:coreProperties>
</file>