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0365" yWindow="1095" windowWidth="8160" windowHeight="9090"/>
  </bookViews>
  <sheets>
    <sheet name="Table 41 - On campus FTE of Und" sheetId="1" r:id="rId1"/>
    <sheet name="Pivot" sheetId="3" state="hidden" r:id="rId2"/>
    <sheet name="data" sheetId="2" state="hidden" r:id="rId3"/>
  </sheets>
  <definedNames>
    <definedName name="_xlnm.Print_Area" localSheetId="0">'Table 41 - On campus FTE of Und'!$A$1:$AE$106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Z97" i="1"/>
  <c r="AA97"/>
  <c r="AB97"/>
  <c r="AC97"/>
  <c r="AD97"/>
  <c r="Y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Z92"/>
  <c r="AA92"/>
  <c r="AB92"/>
  <c r="AC92"/>
  <c r="AD92"/>
  <c r="AD98" s="1"/>
  <c r="Y92"/>
  <c r="Y98" s="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A97"/>
  <c r="B97"/>
  <c r="B93"/>
  <c r="B94"/>
  <c r="B95"/>
  <c r="B96"/>
  <c r="B92"/>
  <c r="B98" s="1"/>
  <c r="Z64"/>
  <c r="AA64"/>
  <c r="AB64"/>
  <c r="AC64"/>
  <c r="AD64"/>
  <c r="Z65"/>
  <c r="AA65"/>
  <c r="AB65"/>
  <c r="AC65"/>
  <c r="AD65"/>
  <c r="Z66"/>
  <c r="AA66"/>
  <c r="AB66"/>
  <c r="AC66"/>
  <c r="AD66"/>
  <c r="Z67"/>
  <c r="AA67"/>
  <c r="AB67"/>
  <c r="AC67"/>
  <c r="AD67"/>
  <c r="Z68"/>
  <c r="AA68"/>
  <c r="AB68"/>
  <c r="AC68"/>
  <c r="AD68"/>
  <c r="Z69"/>
  <c r="AA69"/>
  <c r="AB69"/>
  <c r="AC69"/>
  <c r="AD69"/>
  <c r="Z70"/>
  <c r="AA70"/>
  <c r="AB70"/>
  <c r="AC70"/>
  <c r="AD70"/>
  <c r="Z71"/>
  <c r="AA71"/>
  <c r="AB71"/>
  <c r="AC71"/>
  <c r="AD71"/>
  <c r="Z72"/>
  <c r="AA72"/>
  <c r="AB72"/>
  <c r="AC72"/>
  <c r="AD72"/>
  <c r="Z73"/>
  <c r="AA73"/>
  <c r="AB73"/>
  <c r="AC73"/>
  <c r="AD73"/>
  <c r="Z74"/>
  <c r="AA74"/>
  <c r="AB74"/>
  <c r="AC74"/>
  <c r="AD74"/>
  <c r="Z75"/>
  <c r="AA75"/>
  <c r="AB75"/>
  <c r="AC75"/>
  <c r="AD75"/>
  <c r="Z76"/>
  <c r="AA76"/>
  <c r="AB76"/>
  <c r="AC76"/>
  <c r="AD76"/>
  <c r="Z77"/>
  <c r="AA77"/>
  <c r="AB77"/>
  <c r="AC77"/>
  <c r="AD77"/>
  <c r="Z78"/>
  <c r="AA78"/>
  <c r="AB78"/>
  <c r="AC78"/>
  <c r="AD78"/>
  <c r="Z79"/>
  <c r="AA79"/>
  <c r="AB79"/>
  <c r="AC79"/>
  <c r="AD79"/>
  <c r="Z80"/>
  <c r="AA80"/>
  <c r="AB80"/>
  <c r="AC80"/>
  <c r="AD80"/>
  <c r="Z81"/>
  <c r="AA81"/>
  <c r="AB81"/>
  <c r="AC81"/>
  <c r="AD81"/>
  <c r="Z82"/>
  <c r="AA82"/>
  <c r="AB82"/>
  <c r="AC82"/>
  <c r="AD82"/>
  <c r="Z83"/>
  <c r="AA83"/>
  <c r="AB83"/>
  <c r="AC83"/>
  <c r="AD83"/>
  <c r="Z84"/>
  <c r="AA84"/>
  <c r="AB84"/>
  <c r="AC84"/>
  <c r="AD84"/>
  <c r="Z85"/>
  <c r="AA85"/>
  <c r="AB85"/>
  <c r="AC85"/>
  <c r="AD85"/>
  <c r="Z86"/>
  <c r="AA86"/>
  <c r="AB86"/>
  <c r="AC86"/>
  <c r="AD86"/>
  <c r="Z87"/>
  <c r="AA87"/>
  <c r="AB87"/>
  <c r="AC87"/>
  <c r="AD87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64"/>
  <c r="Z60"/>
  <c r="AA60"/>
  <c r="AB60"/>
  <c r="AC60"/>
  <c r="AD60"/>
  <c r="Y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B60"/>
  <c r="Z27"/>
  <c r="AA27"/>
  <c r="AB27"/>
  <c r="AC27"/>
  <c r="AD27"/>
  <c r="Z28"/>
  <c r="AA28"/>
  <c r="AB28"/>
  <c r="AC28"/>
  <c r="AD28"/>
  <c r="Z29"/>
  <c r="AA29"/>
  <c r="AB29"/>
  <c r="AC29"/>
  <c r="AD29"/>
  <c r="Z30"/>
  <c r="AA30"/>
  <c r="AB30"/>
  <c r="AC30"/>
  <c r="AD30"/>
  <c r="Z31"/>
  <c r="AA31"/>
  <c r="AB31"/>
  <c r="AC31"/>
  <c r="AD31"/>
  <c r="Z32"/>
  <c r="AA32"/>
  <c r="AB32"/>
  <c r="AC32"/>
  <c r="AD32"/>
  <c r="Z33"/>
  <c r="AA33"/>
  <c r="AB33"/>
  <c r="AC33"/>
  <c r="AD33"/>
  <c r="Z34"/>
  <c r="AA34"/>
  <c r="AB34"/>
  <c r="AC34"/>
  <c r="AD34"/>
  <c r="Z35"/>
  <c r="AA35"/>
  <c r="AB35"/>
  <c r="AC35"/>
  <c r="AD35"/>
  <c r="Z36"/>
  <c r="AA36"/>
  <c r="AB36"/>
  <c r="AC36"/>
  <c r="AD36"/>
  <c r="Z37"/>
  <c r="AA37"/>
  <c r="AB37"/>
  <c r="AC37"/>
  <c r="AD37"/>
  <c r="Z38"/>
  <c r="AA38"/>
  <c r="AB38"/>
  <c r="AC38"/>
  <c r="AD38"/>
  <c r="Z39"/>
  <c r="AA39"/>
  <c r="AB39"/>
  <c r="AC39"/>
  <c r="AD39"/>
  <c r="Z40"/>
  <c r="AA40"/>
  <c r="AB40"/>
  <c r="AC40"/>
  <c r="AD40"/>
  <c r="Z41"/>
  <c r="AA41"/>
  <c r="AB41"/>
  <c r="AC41"/>
  <c r="AD41"/>
  <c r="Z42"/>
  <c r="AA42"/>
  <c r="AB42"/>
  <c r="AC42"/>
  <c r="AD42"/>
  <c r="Z43"/>
  <c r="AA43"/>
  <c r="AB43"/>
  <c r="AC43"/>
  <c r="AD43"/>
  <c r="Z44"/>
  <c r="AA44"/>
  <c r="AB44"/>
  <c r="AC44"/>
  <c r="AD44"/>
  <c r="Z45"/>
  <c r="AA45"/>
  <c r="AB45"/>
  <c r="AC45"/>
  <c r="AD45"/>
  <c r="Z46"/>
  <c r="AA46"/>
  <c r="AB46"/>
  <c r="AC46"/>
  <c r="AD46"/>
  <c r="Z47"/>
  <c r="AA47"/>
  <c r="AB47"/>
  <c r="AC47"/>
  <c r="AD4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27"/>
  <c r="Z11"/>
  <c r="AA11"/>
  <c r="AB11"/>
  <c r="AC11"/>
  <c r="AD11"/>
  <c r="Z12"/>
  <c r="AA12"/>
  <c r="AB12"/>
  <c r="AC12"/>
  <c r="AD12"/>
  <c r="Z13"/>
  <c r="AA13"/>
  <c r="AB13"/>
  <c r="AC13"/>
  <c r="AD13"/>
  <c r="Z14"/>
  <c r="AA14"/>
  <c r="AB14"/>
  <c r="AC14"/>
  <c r="AD14"/>
  <c r="Z15"/>
  <c r="AA15"/>
  <c r="AB15"/>
  <c r="AC15"/>
  <c r="AD15"/>
  <c r="Z16"/>
  <c r="AA16"/>
  <c r="AB16"/>
  <c r="AC16"/>
  <c r="AD16"/>
  <c r="Z17"/>
  <c r="AA17"/>
  <c r="AB17"/>
  <c r="AC17"/>
  <c r="AD17"/>
  <c r="Z18"/>
  <c r="AA18"/>
  <c r="AB18"/>
  <c r="AC18"/>
  <c r="AD18"/>
  <c r="Z19"/>
  <c r="AA19"/>
  <c r="AB19"/>
  <c r="AC19"/>
  <c r="AD19"/>
  <c r="Z20"/>
  <c r="AA20"/>
  <c r="AB20"/>
  <c r="AC20"/>
  <c r="AD20"/>
  <c r="Z21"/>
  <c r="AA21"/>
  <c r="AB21"/>
  <c r="AC21"/>
  <c r="AD21"/>
  <c r="Z22"/>
  <c r="AA22"/>
  <c r="AB22"/>
  <c r="AC22"/>
  <c r="AD22"/>
  <c r="Y11"/>
  <c r="Y12"/>
  <c r="Y13"/>
  <c r="Y14"/>
  <c r="Y15"/>
  <c r="Y16"/>
  <c r="Y17"/>
  <c r="Y18"/>
  <c r="Y19"/>
  <c r="Y20"/>
  <c r="Y21"/>
  <c r="Y22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Z10"/>
  <c r="AA10"/>
  <c r="AB10"/>
  <c r="AC10"/>
  <c r="AC23" s="1"/>
  <c r="AD10"/>
  <c r="Y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B11"/>
  <c r="B12"/>
  <c r="B13"/>
  <c r="B14"/>
  <c r="B15"/>
  <c r="B16"/>
  <c r="B17"/>
  <c r="B18"/>
  <c r="B19"/>
  <c r="B20"/>
  <c r="B21"/>
  <c r="B22"/>
  <c r="B10"/>
  <c r="A93"/>
  <c r="A94"/>
  <c r="A95"/>
  <c r="A96"/>
  <c r="A92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64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27"/>
  <c r="A11"/>
  <c r="A12"/>
  <c r="A13"/>
  <c r="A14"/>
  <c r="A15"/>
  <c r="A16"/>
  <c r="A17"/>
  <c r="A18"/>
  <c r="A19"/>
  <c r="A20"/>
  <c r="A21"/>
  <c r="A22"/>
  <c r="A10"/>
  <c r="AC6"/>
  <c r="AD6"/>
  <c r="Z6"/>
  <c r="AA6"/>
  <c r="AB6"/>
  <c r="Y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B6"/>
  <c r="AC98"/>
  <c r="AB23"/>
  <c r="AB48"/>
  <c r="AD23" l="1"/>
  <c r="AD48"/>
  <c r="AD50" s="1"/>
  <c r="AC48"/>
  <c r="AC50" s="1"/>
  <c r="AD88"/>
  <c r="AD100" s="1"/>
  <c r="AC88"/>
  <c r="AC100" s="1"/>
  <c r="AB98"/>
  <c r="AB88"/>
  <c r="AA48"/>
  <c r="AA23"/>
  <c r="AC102" l="1"/>
  <c r="AD102"/>
  <c r="AB50"/>
  <c r="AB100"/>
  <c r="AA50"/>
  <c r="AB102" l="1"/>
  <c r="Z23"/>
  <c r="Z48"/>
  <c r="AA88"/>
  <c r="AA98"/>
  <c r="Y23"/>
  <c r="Y48"/>
  <c r="Z88"/>
  <c r="Z98"/>
  <c r="Y88"/>
  <c r="X23"/>
  <c r="X48"/>
  <c r="X98"/>
  <c r="X88"/>
  <c r="W23"/>
  <c r="W48"/>
  <c r="W98"/>
  <c r="W88"/>
  <c r="V23"/>
  <c r="V48"/>
  <c r="U23"/>
  <c r="V88"/>
  <c r="V98"/>
  <c r="U48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B48"/>
  <c r="C48"/>
  <c r="D48"/>
  <c r="E48"/>
  <c r="F48"/>
  <c r="F50" s="1"/>
  <c r="G48"/>
  <c r="H48"/>
  <c r="I48"/>
  <c r="J48"/>
  <c r="K48"/>
  <c r="L48"/>
  <c r="M48"/>
  <c r="N48"/>
  <c r="O48"/>
  <c r="P48"/>
  <c r="Q48"/>
  <c r="R48"/>
  <c r="S48"/>
  <c r="T48"/>
  <c r="J88"/>
  <c r="M88"/>
  <c r="N88"/>
  <c r="O88"/>
  <c r="R88"/>
  <c r="S88"/>
  <c r="T88"/>
  <c r="B88"/>
  <c r="B100" s="1"/>
  <c r="C88"/>
  <c r="C100" s="1"/>
  <c r="D88"/>
  <c r="D100" s="1"/>
  <c r="E88"/>
  <c r="E100" s="1"/>
  <c r="F88"/>
  <c r="F100" s="1"/>
  <c r="G88"/>
  <c r="G100" s="1"/>
  <c r="H88"/>
  <c r="H100" s="1"/>
  <c r="I88"/>
  <c r="L88"/>
  <c r="P88"/>
  <c r="Q88"/>
  <c r="U88"/>
  <c r="I98"/>
  <c r="J98"/>
  <c r="K98"/>
  <c r="L98"/>
  <c r="M98"/>
  <c r="N98"/>
  <c r="O98"/>
  <c r="P98"/>
  <c r="P100" s="1"/>
  <c r="Q98"/>
  <c r="R98"/>
  <c r="S98"/>
  <c r="T98"/>
  <c r="U98"/>
  <c r="F102" l="1"/>
  <c r="I100"/>
  <c r="R50"/>
  <c r="N50"/>
  <c r="N102" s="1"/>
  <c r="T100"/>
  <c r="R100"/>
  <c r="L100"/>
  <c r="U100"/>
  <c r="Q100"/>
  <c r="T50"/>
  <c r="T102" s="1"/>
  <c r="P50"/>
  <c r="P102" s="1"/>
  <c r="L50"/>
  <c r="L102" s="1"/>
  <c r="J50"/>
  <c r="H50"/>
  <c r="H102" s="1"/>
  <c r="D50"/>
  <c r="D102" s="1"/>
  <c r="B50"/>
  <c r="B102" s="1"/>
  <c r="N100"/>
  <c r="Y50"/>
  <c r="S100"/>
  <c r="J100"/>
  <c r="O100"/>
  <c r="M100"/>
  <c r="S50"/>
  <c r="S102" s="1"/>
  <c r="Q50"/>
  <c r="Q102" s="1"/>
  <c r="O50"/>
  <c r="O102" s="1"/>
  <c r="M50"/>
  <c r="M102" s="1"/>
  <c r="K50"/>
  <c r="I50"/>
  <c r="I102" s="1"/>
  <c r="G50"/>
  <c r="G102" s="1"/>
  <c r="E50"/>
  <c r="E102" s="1"/>
  <c r="C50"/>
  <c r="C102" s="1"/>
  <c r="Z100"/>
  <c r="V50"/>
  <c r="W100"/>
  <c r="X100"/>
  <c r="X50"/>
  <c r="X102" s="1"/>
  <c r="Y100"/>
  <c r="Z50"/>
  <c r="Z102" s="1"/>
  <c r="W50"/>
  <c r="K88"/>
  <c r="K100" s="1"/>
  <c r="V100"/>
  <c r="U50"/>
  <c r="U102" s="1"/>
  <c r="AA100"/>
  <c r="AA102" s="1"/>
  <c r="Y102" l="1"/>
  <c r="W102"/>
  <c r="V102"/>
  <c r="K102"/>
  <c r="J102"/>
  <c r="R102"/>
</calcChain>
</file>

<file path=xl/sharedStrings.xml><?xml version="1.0" encoding="utf-8"?>
<sst xmlns="http://schemas.openxmlformats.org/spreadsheetml/2006/main" count="1860" uniqueCount="93">
  <si>
    <t>FALL</t>
  </si>
  <si>
    <t>PUBLIC BACCALAUREATE AND HIGHER DEGREE-GRANTING INSTITUTIONS</t>
  </si>
  <si>
    <t xml:space="preserve">  Subtotal</t>
  </si>
  <si>
    <t>PUBLIC CERTIFICATE AND ASSOCIATE DEGREE-GRANTING INSTITUTIONS</t>
  </si>
  <si>
    <t>N/A</t>
  </si>
  <si>
    <t>--</t>
  </si>
  <si>
    <t>PUBLIC INSTITUTION TOTAL</t>
  </si>
  <si>
    <t>N/A indicates that data are not available.</t>
  </si>
  <si>
    <t>-- indicates that the institution was not or is no longer open.</t>
  </si>
  <si>
    <t>SOURCE:  DHE02, Supplement to the IPEDS EF</t>
  </si>
  <si>
    <t>PRIVATE NOT-FOR-PROFIT (INDEPENDENT) BACCALAUREATE AND HIGHER DEGREE-GRANTING INSTITUTIONS</t>
  </si>
  <si>
    <t>PRIVATE NOT-FOR-PROFIT (INDEPENDENT) CERTIFICATE AND ASSOCIATE DEGREE-GRANTING INSTITUTIONS</t>
  </si>
  <si>
    <t>*</t>
  </si>
  <si>
    <t>PRIVATE NOT-FOR-PROFIT (INDEPENDENT) TOTAL</t>
  </si>
  <si>
    <t>STATE TOTAL</t>
  </si>
  <si>
    <t>*No longer offering postsecondary programs</t>
  </si>
  <si>
    <t>TABLE 42</t>
  </si>
  <si>
    <t>TABLE 41</t>
  </si>
  <si>
    <t>SOURCE:  DHE02, Supplement to the IPEDS EF and Enhanced Missouri Student Achievement Study</t>
  </si>
  <si>
    <t>CALYEAR</t>
  </si>
  <si>
    <t>sectorshrt</t>
  </si>
  <si>
    <t>Institution</t>
  </si>
  <si>
    <t>OC_FTE</t>
  </si>
  <si>
    <t>2Y</t>
  </si>
  <si>
    <t>Crowder College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</si>
  <si>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</si>
  <si>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</si>
  <si>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</si>
  <si>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</si>
  <si>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</si>
  <si>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</si>
  <si>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</si>
  <si>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</si>
  <si>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</si>
  <si>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</si>
  <si>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</si>
  <si>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</si>
  <si>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</si>
  <si>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</si>
  <si>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</si>
  <si>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CC-ForeSt Park</t>
  </si>
  <si>
    <t>St. Louis CC-Meramec</t>
  </si>
  <si>
    <t>St. Louis CC-Wildwood</t>
  </si>
  <si>
    <t>State Fair Community College</t>
  </si>
  <si>
    <t>Three Rivers Community College</t>
  </si>
  <si>
    <t>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</si>
  <si>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</si>
  <si>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</si>
  <si>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</si>
  <si>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</si>
  <si>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</si>
  <si>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</si>
  <si>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</si>
  <si>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</si>
  <si>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</si>
  <si>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</si>
  <si>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</si>
  <si>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</si>
  <si>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</si>
  <si>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I2</t>
  </si>
  <si>
    <t>Cottey College</t>
  </si>
  <si>
    <t>Wentworth Military Academy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</si>
  <si>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</si>
  <si>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</si>
  <si>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</si>
  <si>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</si>
  <si>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</si>
  <si>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</si>
  <si>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</si>
  <si>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</si>
  <si>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</si>
  <si>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</si>
  <si>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</si>
  <si>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</si>
  <si>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</si>
  <si>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</si>
  <si>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</si>
  <si>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</si>
  <si>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</si>
  <si>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</si>
  <si>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</si>
  <si>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</si>
  <si>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</si>
  <si>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</si>
  <si>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</si>
  <si>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</si>
  <si>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</si>
  <si>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Column Labels</t>
  </si>
  <si>
    <t>Grand Total</t>
  </si>
  <si>
    <t>Row Labels</t>
  </si>
  <si>
    <t>Sum of OC_FTE</t>
  </si>
  <si>
    <t>HISTORICAL TREND IN ON-CAMPUS FULL-TIME EQUIVALENT (FTE) ENROLLMENT OF UNDERGRADUATES AT PRIVATE NOT-FOR-PROFIT (INDEPENDENT) INSTITUTIONS, FALL 1981, FALL 2004-FALL 2010</t>
  </si>
  <si>
    <t>HISTORICAL TREND IN ON-CAMPUS/IN-DISTRICT FULL-TIME EQUIVALENT (FTE) ENROLLMENT OF UNDERGRADUATES AT PUBLIC INSTITUTIONS, FALL 1981, FALL 2004-FALL 2010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</si>
</sst>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MS"/>
    </font>
    <font>
      <sz val="9"/>
      <name val="TM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4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2" borderId="0" xfId="0" applyFont="1" applyFill="1" applyAlignment="1"/>
    <xf numFmtId="3" fontId="2" fillId="2" borderId="3" xfId="0" applyNumberFormat="1" applyFont="1" applyFill="1" applyBorder="1" applyAlignment="1"/>
    <xf numFmtId="3" fontId="2" fillId="2" borderId="0" xfId="0" applyNumberFormat="1" applyFont="1" applyFill="1" applyAlignment="1"/>
    <xf numFmtId="0" fontId="3" fillId="0" borderId="0" xfId="0" applyNumberFormat="1" applyFont="1" applyAlignment="1">
      <alignment horizontal="left" wrapText="1"/>
    </xf>
    <xf numFmtId="0" fontId="5" fillId="0" borderId="0" xfId="0" applyFont="1" applyAlignment="1"/>
    <xf numFmtId="3" fontId="5" fillId="0" borderId="0" xfId="0" applyNumberFormat="1" applyFont="1" applyAlignment="1"/>
    <xf numFmtId="0" fontId="5" fillId="0" borderId="1" xfId="0" applyFont="1" applyBorder="1" applyAlignment="1"/>
    <xf numFmtId="0" fontId="5" fillId="0" borderId="2" xfId="0" applyFont="1" applyBorder="1" applyAlignment="1"/>
    <xf numFmtId="3" fontId="5" fillId="0" borderId="1" xfId="0" applyNumberFormat="1" applyFont="1" applyBorder="1" applyAlignment="1"/>
    <xf numFmtId="3" fontId="5" fillId="0" borderId="3" xfId="0" applyNumberFormat="1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6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 wrapText="1"/>
    </xf>
    <xf numFmtId="3" fontId="10" fillId="2" borderId="0" xfId="0" applyNumberFormat="1" applyFont="1" applyFill="1" applyAlignment="1">
      <alignment horizontal="right"/>
    </xf>
    <xf numFmtId="3" fontId="2" fillId="2" borderId="5" xfId="0" applyNumberFormat="1" applyFont="1" applyFill="1" applyBorder="1" applyAlignment="1"/>
    <xf numFmtId="0" fontId="5" fillId="0" borderId="5" xfId="0" applyFont="1" applyBorder="1" applyAlignment="1"/>
    <xf numFmtId="0" fontId="5" fillId="0" borderId="7" xfId="0" applyFont="1" applyBorder="1" applyAlignment="1"/>
    <xf numFmtId="0" fontId="7" fillId="0" borderId="8" xfId="0" applyFont="1" applyBorder="1" applyAlignment="1">
      <alignment horizontal="center"/>
    </xf>
    <xf numFmtId="0" fontId="5" fillId="0" borderId="9" xfId="0" applyFont="1" applyBorder="1" applyAlignment="1"/>
    <xf numFmtId="0" fontId="5" fillId="0" borderId="8" xfId="0" applyFont="1" applyBorder="1" applyAlignment="1"/>
    <xf numFmtId="3" fontId="5" fillId="0" borderId="8" xfId="0" applyNumberFormat="1" applyFont="1" applyBorder="1" applyAlignment="1"/>
    <xf numFmtId="3" fontId="2" fillId="2" borderId="8" xfId="0" applyNumberFormat="1" applyFont="1" applyFill="1" applyBorder="1" applyAlignment="1"/>
    <xf numFmtId="3" fontId="10" fillId="2" borderId="8" xfId="0" applyNumberFormat="1" applyFont="1" applyFill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2" fillId="2" borderId="10" xfId="0" applyNumberFormat="1" applyFont="1" applyFill="1" applyBorder="1" applyAlignment="1"/>
    <xf numFmtId="164" fontId="8" fillId="0" borderId="8" xfId="0" applyNumberFormat="1" applyFont="1" applyBorder="1" applyAlignment="1">
      <alignment horizontal="right"/>
    </xf>
    <xf numFmtId="3" fontId="5" fillId="0" borderId="0" xfId="0" applyNumberFormat="1" applyFont="1" applyFill="1" applyAlignment="1"/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Alignment="1"/>
    <xf numFmtId="0" fontId="5" fillId="0" borderId="0" xfId="0" applyFont="1" applyFill="1" applyAlignment="1"/>
    <xf numFmtId="0" fontId="2" fillId="0" borderId="0" xfId="0" applyFont="1" applyFill="1" applyAlignment="1"/>
    <xf numFmtId="0" fontId="2" fillId="0" borderId="1" xfId="0" applyFont="1" applyFill="1" applyBorder="1" applyAlignment="1"/>
    <xf numFmtId="0" fontId="12" fillId="0" borderId="0" xfId="0" applyFont="1"/>
    <xf numFmtId="0" fontId="4" fillId="0" borderId="0" xfId="0" pivotButton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1" fontId="4" fillId="0" borderId="0" xfId="0" applyNumberFormat="1" applyFont="1" applyAlignment="1"/>
    <xf numFmtId="0" fontId="6" fillId="2" borderId="6" xfId="0" applyFont="1" applyFill="1" applyBorder="1" applyAlignment="1">
      <alignment horizontal="center"/>
    </xf>
    <xf numFmtId="165" fontId="2" fillId="2" borderId="8" xfId="1" applyNumberFormat="1" applyFont="1" applyFill="1" applyBorder="1" applyAlignment="1"/>
    <xf numFmtId="165" fontId="5" fillId="0" borderId="0" xfId="1" applyNumberFormat="1" applyFont="1" applyAlignment="1"/>
    <xf numFmtId="0" fontId="5" fillId="0" borderId="0" xfId="0" applyFont="1" applyBorder="1" applyAlignment="1"/>
    <xf numFmtId="3" fontId="5" fillId="0" borderId="0" xfId="0" applyNumberFormat="1" applyFont="1" applyBorder="1" applyAlignme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2" borderId="13" xfId="0" applyFont="1" applyFill="1" applyBorder="1" applyAlignment="1"/>
    <xf numFmtId="3" fontId="8" fillId="0" borderId="0" xfId="0" applyNumberFormat="1" applyFont="1" applyBorder="1" applyAlignment="1">
      <alignment horizontal="right"/>
    </xf>
    <xf numFmtId="3" fontId="2" fillId="2" borderId="14" xfId="0" applyNumberFormat="1" applyFont="1" applyFill="1" applyBorder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5" fillId="0" borderId="15" xfId="0" applyFont="1" applyBorder="1" applyAlignment="1"/>
    <xf numFmtId="0" fontId="2" fillId="2" borderId="15" xfId="0" applyFont="1" applyFill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3" fillId="0" borderId="15" xfId="0" applyNumberFormat="1" applyFont="1" applyBorder="1" applyAlignment="1">
      <alignment horizontal="left" wrapText="1"/>
    </xf>
    <xf numFmtId="0" fontId="1" fillId="0" borderId="15" xfId="0" applyFont="1" applyBorder="1" applyAlignment="1"/>
    <xf numFmtId="0" fontId="1" fillId="0" borderId="15" xfId="0" applyNumberFormat="1" applyFont="1" applyBorder="1" applyAlignment="1"/>
    <xf numFmtId="0" fontId="1" fillId="0" borderId="18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882.56928773148" createdVersion="3" refreshedVersion="3" minRefreshableVersion="3" recordCount="819">
  <cacheSource type="worksheet">
    <worksheetSource ref="A1:D820" sheet="data"/>
  </cacheSource>
  <cacheFields count="4">
    <cacheField name="CALYEAR" numFmtId="0">
      <sharedItems containsSemiMixedTypes="0" containsString="0" containsNumber="1" containsInteger="1" minValue="1994" maxValue="2010" count="17"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sectorshrt" numFmtId="0">
      <sharedItems count="4">
        <s v="2Y"/>
        <s v="4Y"/>
        <s v="I2"/>
        <s v="I4"/>
      </sharedItems>
    </cacheField>
    <cacheField name="Institution" numFmtId="0">
      <sharedItems count="60">
        <s v="Crowder College"/>
        <s v="East Central College"/>
        <s v="Jefferson College"/>
        <s v="Linn State Technical College"/>
        <s v="Metro. CC-Blue River"/>
        <s v="Metro. CC-Business &amp; Technology"/>
        <s v="Metro. CC-Longview"/>
        <s v="Metro. CC-Maple Woods"/>
        <s v="Metro. CC-Penn Valley"/>
        <s v="Mineral Area College"/>
        <s v="Missouri State University-WeSt Plains"/>
        <s v="Moberly Area Community College"/>
        <s v="North Central Missouri College"/>
        <s v="Ozarks Technical Community College"/>
        <s v="St. Charles Community College"/>
        <s v="St. Louis CC-Florissant Valley"/>
        <s v="St. Louis CC-ForeSt Park"/>
        <s v="St. Louis CC-Meramec"/>
        <s v="St. Louis CC-Wildwood"/>
        <s v="State Fair Community College"/>
        <s v="Three Rivers Community College"/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Cottey College"/>
        <s v="Wentworth Military Academy"/>
        <s v="Avila University"/>
        <s v="Central Methodist University-CLAS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</sharedItems>
    </cacheField>
    <cacheField name="OC_FTE" numFmtId="0">
      <sharedItems containsString="0" containsBlank="1" containsNumber="1" minValue="146" maxValue="22785.36666699999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9">
  <r>
    <x v="0"/>
    <x v="0"/>
    <x v="0"/>
    <m/>
  </r>
  <r>
    <x v="1"/>
    <x v="0"/>
    <x v="0"/>
    <m/>
  </r>
  <r>
    <x v="2"/>
    <x v="0"/>
    <x v="0"/>
    <m/>
  </r>
  <r>
    <x v="3"/>
    <x v="0"/>
    <x v="0"/>
    <m/>
  </r>
  <r>
    <x v="4"/>
    <x v="0"/>
    <x v="0"/>
    <n v="168.4"/>
  </r>
  <r>
    <x v="5"/>
    <x v="0"/>
    <x v="0"/>
    <n v="208.2"/>
  </r>
  <r>
    <x v="6"/>
    <x v="0"/>
    <x v="0"/>
    <n v="204.86666667"/>
  </r>
  <r>
    <x v="7"/>
    <x v="0"/>
    <x v="0"/>
    <n v="1212.0666667"/>
  </r>
  <r>
    <x v="8"/>
    <x v="0"/>
    <x v="0"/>
    <n v="1403.5333333000001"/>
  </r>
  <r>
    <x v="9"/>
    <x v="0"/>
    <x v="0"/>
    <n v="1576.0666667"/>
  </r>
  <r>
    <x v="10"/>
    <x v="0"/>
    <x v="0"/>
    <n v="1608.1333333"/>
  </r>
  <r>
    <x v="11"/>
    <x v="0"/>
    <x v="0"/>
    <n v="1567.6666667"/>
  </r>
  <r>
    <x v="12"/>
    <x v="0"/>
    <x v="0"/>
    <n v="1650.2666667000001"/>
  </r>
  <r>
    <x v="13"/>
    <x v="0"/>
    <x v="0"/>
    <n v="1985"/>
  </r>
  <r>
    <x v="14"/>
    <x v="0"/>
    <x v="0"/>
    <n v="2122.5333332999999"/>
  </r>
  <r>
    <x v="15"/>
    <x v="0"/>
    <x v="0"/>
    <m/>
  </r>
  <r>
    <x v="16"/>
    <x v="0"/>
    <x v="0"/>
    <n v="1906"/>
  </r>
  <r>
    <x v="0"/>
    <x v="0"/>
    <x v="1"/>
    <m/>
  </r>
  <r>
    <x v="1"/>
    <x v="0"/>
    <x v="1"/>
    <m/>
  </r>
  <r>
    <x v="2"/>
    <x v="0"/>
    <x v="1"/>
    <n v="1598.58"/>
  </r>
  <r>
    <x v="3"/>
    <x v="0"/>
    <x v="1"/>
    <n v="1578.38"/>
  </r>
  <r>
    <x v="4"/>
    <x v="0"/>
    <x v="1"/>
    <n v="1582.1533333"/>
  </r>
  <r>
    <x v="5"/>
    <x v="0"/>
    <x v="1"/>
    <n v="1693.3933333"/>
  </r>
  <r>
    <x v="6"/>
    <x v="0"/>
    <x v="1"/>
    <n v="1663.6666667"/>
  </r>
  <r>
    <x v="7"/>
    <x v="0"/>
    <x v="1"/>
    <n v="1894.0333333000001"/>
  </r>
  <r>
    <x v="8"/>
    <x v="0"/>
    <x v="1"/>
    <n v="1919.3666667"/>
  </r>
  <r>
    <x v="9"/>
    <x v="0"/>
    <x v="1"/>
    <n v="1679.2666667000001"/>
  </r>
  <r>
    <x v="10"/>
    <x v="0"/>
    <x v="1"/>
    <n v="1743.4666666999999"/>
  </r>
  <r>
    <x v="11"/>
    <x v="0"/>
    <x v="1"/>
    <n v="1737.2666667000001"/>
  </r>
  <r>
    <x v="12"/>
    <x v="0"/>
    <x v="1"/>
    <n v="1808.8"/>
  </r>
  <r>
    <x v="13"/>
    <x v="0"/>
    <x v="1"/>
    <n v="1774.3333333"/>
  </r>
  <r>
    <x v="14"/>
    <x v="0"/>
    <x v="1"/>
    <n v="1816.8333333"/>
  </r>
  <r>
    <x v="15"/>
    <x v="0"/>
    <x v="1"/>
    <n v="2502.9666667000001"/>
  </r>
  <r>
    <x v="16"/>
    <x v="0"/>
    <x v="1"/>
    <n v="2762.2"/>
  </r>
  <r>
    <x v="0"/>
    <x v="0"/>
    <x v="2"/>
    <m/>
  </r>
  <r>
    <x v="1"/>
    <x v="0"/>
    <x v="2"/>
    <m/>
  </r>
  <r>
    <x v="2"/>
    <x v="0"/>
    <x v="2"/>
    <n v="2573.0133332999999"/>
  </r>
  <r>
    <x v="3"/>
    <x v="0"/>
    <x v="2"/>
    <n v="2541.2666666999999"/>
  </r>
  <r>
    <x v="4"/>
    <x v="0"/>
    <x v="2"/>
    <n v="2575.4"/>
  </r>
  <r>
    <x v="5"/>
    <x v="0"/>
    <x v="2"/>
    <n v="2608.6"/>
  </r>
  <r>
    <x v="6"/>
    <x v="0"/>
    <x v="2"/>
    <n v="2505.4333333"/>
  </r>
  <r>
    <x v="7"/>
    <x v="0"/>
    <x v="2"/>
    <n v="2597.2666666999999"/>
  </r>
  <r>
    <x v="8"/>
    <x v="0"/>
    <x v="2"/>
    <n v="2668.8666667000002"/>
  </r>
  <r>
    <x v="9"/>
    <x v="0"/>
    <x v="2"/>
    <n v="2740.6333332999998"/>
  </r>
  <r>
    <x v="10"/>
    <x v="0"/>
    <x v="2"/>
    <n v="2836.9666667000001"/>
  </r>
  <r>
    <x v="11"/>
    <x v="0"/>
    <x v="2"/>
    <n v="2928.6"/>
  </r>
  <r>
    <x v="12"/>
    <x v="0"/>
    <x v="2"/>
    <n v="3012.2"/>
  </r>
  <r>
    <x v="13"/>
    <x v="0"/>
    <x v="2"/>
    <n v="3310.8666667000002"/>
  </r>
  <r>
    <x v="14"/>
    <x v="0"/>
    <x v="2"/>
    <n v="3471.3"/>
  </r>
  <r>
    <x v="15"/>
    <x v="0"/>
    <x v="2"/>
    <n v="4026.1666667"/>
  </r>
  <r>
    <x v="16"/>
    <x v="0"/>
    <x v="2"/>
    <n v="4290.4333333000004"/>
  </r>
  <r>
    <x v="5"/>
    <x v="0"/>
    <x v="3"/>
    <n v="814.73333333000005"/>
  </r>
  <r>
    <x v="6"/>
    <x v="0"/>
    <x v="3"/>
    <n v="756.93333332999998"/>
  </r>
  <r>
    <x v="7"/>
    <x v="0"/>
    <x v="3"/>
    <m/>
  </r>
  <r>
    <x v="8"/>
    <x v="0"/>
    <x v="3"/>
    <n v="860.33333332999996"/>
  </r>
  <r>
    <x v="9"/>
    <x v="0"/>
    <x v="3"/>
    <m/>
  </r>
  <r>
    <x v="10"/>
    <x v="0"/>
    <x v="3"/>
    <n v="784.33333332999996"/>
  </r>
  <r>
    <x v="11"/>
    <x v="0"/>
    <x v="3"/>
    <n v="877.4"/>
  </r>
  <r>
    <x v="12"/>
    <x v="0"/>
    <x v="3"/>
    <n v="887.8"/>
  </r>
  <r>
    <x v="13"/>
    <x v="0"/>
    <x v="3"/>
    <n v="890.66666667000004"/>
  </r>
  <r>
    <x v="14"/>
    <x v="0"/>
    <x v="3"/>
    <n v="975.66666667000004"/>
  </r>
  <r>
    <x v="15"/>
    <x v="0"/>
    <x v="3"/>
    <n v="1115.5999999999999"/>
  </r>
  <r>
    <x v="16"/>
    <x v="0"/>
    <x v="3"/>
    <n v="1132.8666667"/>
  </r>
  <r>
    <x v="8"/>
    <x v="0"/>
    <x v="4"/>
    <n v="1246.9333333"/>
  </r>
  <r>
    <x v="9"/>
    <x v="0"/>
    <x v="4"/>
    <n v="1424.5666667"/>
  </r>
  <r>
    <x v="10"/>
    <x v="0"/>
    <x v="4"/>
    <n v="1387.5666667"/>
  </r>
  <r>
    <x v="11"/>
    <x v="0"/>
    <x v="4"/>
    <n v="1559.1333333"/>
  </r>
  <r>
    <x v="12"/>
    <x v="0"/>
    <x v="4"/>
    <n v="1616.1333333"/>
  </r>
  <r>
    <x v="13"/>
    <x v="0"/>
    <x v="4"/>
    <n v="1689.6"/>
  </r>
  <r>
    <x v="14"/>
    <x v="0"/>
    <x v="4"/>
    <n v="1814.5333333000001"/>
  </r>
  <r>
    <x v="15"/>
    <x v="0"/>
    <x v="4"/>
    <n v="2065.6"/>
  </r>
  <r>
    <x v="16"/>
    <x v="0"/>
    <x v="4"/>
    <n v="2232.2666666999999"/>
  </r>
  <r>
    <x v="8"/>
    <x v="0"/>
    <x v="5"/>
    <n v="224.8"/>
  </r>
  <r>
    <x v="9"/>
    <x v="0"/>
    <x v="5"/>
    <n v="212.93333333000001"/>
  </r>
  <r>
    <x v="10"/>
    <x v="0"/>
    <x v="5"/>
    <n v="185.93333333000001"/>
  </r>
  <r>
    <x v="11"/>
    <x v="0"/>
    <x v="5"/>
    <n v="283.39999999999998"/>
  </r>
  <r>
    <x v="12"/>
    <x v="0"/>
    <x v="5"/>
    <n v="315.26666667000001"/>
  </r>
  <r>
    <x v="13"/>
    <x v="0"/>
    <x v="5"/>
    <n v="353.73333332999999"/>
  </r>
  <r>
    <x v="14"/>
    <x v="0"/>
    <x v="5"/>
    <n v="363.26666667000001"/>
  </r>
  <r>
    <x v="15"/>
    <x v="0"/>
    <x v="5"/>
    <n v="408.6"/>
  </r>
  <r>
    <x v="16"/>
    <x v="0"/>
    <x v="5"/>
    <n v="497.66666666999998"/>
  </r>
  <r>
    <x v="0"/>
    <x v="0"/>
    <x v="6"/>
    <m/>
  </r>
  <r>
    <x v="1"/>
    <x v="0"/>
    <x v="6"/>
    <m/>
  </r>
  <r>
    <x v="2"/>
    <x v="0"/>
    <x v="6"/>
    <n v="4184.1133332999998"/>
  </r>
  <r>
    <x v="3"/>
    <x v="0"/>
    <x v="6"/>
    <n v="4199.8466667000002"/>
  </r>
  <r>
    <x v="4"/>
    <x v="0"/>
    <x v="6"/>
    <n v="4284.2333332999997"/>
  </r>
  <r>
    <x v="5"/>
    <x v="0"/>
    <x v="6"/>
    <n v="4430.0666666999996"/>
  </r>
  <r>
    <x v="6"/>
    <x v="0"/>
    <x v="6"/>
    <n v="4410.2666667000003"/>
  </r>
  <r>
    <x v="7"/>
    <x v="0"/>
    <x v="6"/>
    <n v="4376.2666667000003"/>
  </r>
  <r>
    <x v="8"/>
    <x v="0"/>
    <x v="6"/>
    <n v="3297.2333333000001"/>
  </r>
  <r>
    <x v="9"/>
    <x v="0"/>
    <x v="6"/>
    <n v="3332.4666667000001"/>
  </r>
  <r>
    <x v="10"/>
    <x v="0"/>
    <x v="6"/>
    <n v="3381.3333333"/>
  </r>
  <r>
    <x v="11"/>
    <x v="0"/>
    <x v="6"/>
    <n v="3383.6333332999998"/>
  </r>
  <r>
    <x v="12"/>
    <x v="0"/>
    <x v="6"/>
    <n v="3249.8666667000002"/>
  </r>
  <r>
    <x v="13"/>
    <x v="0"/>
    <x v="6"/>
    <n v="3424.4"/>
  </r>
  <r>
    <x v="14"/>
    <x v="0"/>
    <x v="6"/>
    <n v="3622.6666667"/>
  </r>
  <r>
    <x v="15"/>
    <x v="0"/>
    <x v="6"/>
    <n v="3899.8333333"/>
  </r>
  <r>
    <x v="16"/>
    <x v="0"/>
    <x v="6"/>
    <n v="4050.2"/>
  </r>
  <r>
    <x v="0"/>
    <x v="0"/>
    <x v="7"/>
    <m/>
  </r>
  <r>
    <x v="1"/>
    <x v="0"/>
    <x v="7"/>
    <m/>
  </r>
  <r>
    <x v="2"/>
    <x v="0"/>
    <x v="7"/>
    <n v="2469.3066666999998"/>
  </r>
  <r>
    <x v="3"/>
    <x v="0"/>
    <x v="7"/>
    <n v="2535.4"/>
  </r>
  <r>
    <x v="4"/>
    <x v="0"/>
    <x v="7"/>
    <n v="2817.0333332999999"/>
  </r>
  <r>
    <x v="5"/>
    <x v="0"/>
    <x v="7"/>
    <n v="2796.2"/>
  </r>
  <r>
    <x v="6"/>
    <x v="0"/>
    <x v="7"/>
    <n v="2872.9666667000001"/>
  </r>
  <r>
    <x v="7"/>
    <x v="0"/>
    <x v="7"/>
    <n v="2645.2"/>
  </r>
  <r>
    <x v="8"/>
    <x v="0"/>
    <x v="7"/>
    <n v="2764.1666667"/>
  </r>
  <r>
    <x v="9"/>
    <x v="0"/>
    <x v="7"/>
    <n v="2764.1666667"/>
  </r>
  <r>
    <x v="10"/>
    <x v="0"/>
    <x v="7"/>
    <n v="2635.7666666999999"/>
  </r>
  <r>
    <x v="11"/>
    <x v="0"/>
    <x v="7"/>
    <n v="2577.4"/>
  </r>
  <r>
    <x v="12"/>
    <x v="0"/>
    <x v="7"/>
    <n v="2507.5333332999999"/>
  </r>
  <r>
    <x v="13"/>
    <x v="0"/>
    <x v="7"/>
    <n v="2677.2"/>
  </r>
  <r>
    <x v="14"/>
    <x v="0"/>
    <x v="7"/>
    <n v="2659.4666667000001"/>
  </r>
  <r>
    <x v="15"/>
    <x v="0"/>
    <x v="7"/>
    <n v="2939.0666667"/>
  </r>
  <r>
    <x v="16"/>
    <x v="0"/>
    <x v="7"/>
    <n v="3264.4"/>
  </r>
  <r>
    <x v="0"/>
    <x v="0"/>
    <x v="8"/>
    <m/>
  </r>
  <r>
    <x v="1"/>
    <x v="0"/>
    <x v="8"/>
    <m/>
  </r>
  <r>
    <x v="2"/>
    <x v="0"/>
    <x v="8"/>
    <n v="2232"/>
  </r>
  <r>
    <x v="3"/>
    <x v="0"/>
    <x v="8"/>
    <n v="2049.2333333000001"/>
  </r>
  <r>
    <x v="4"/>
    <x v="0"/>
    <x v="8"/>
    <n v="2419.5333332999999"/>
  </r>
  <r>
    <x v="5"/>
    <x v="0"/>
    <x v="8"/>
    <n v="2323.5666667"/>
  </r>
  <r>
    <x v="6"/>
    <x v="0"/>
    <x v="8"/>
    <n v="2288.5"/>
  </r>
  <r>
    <x v="7"/>
    <x v="0"/>
    <x v="8"/>
    <n v="2330.6"/>
  </r>
  <r>
    <x v="8"/>
    <x v="0"/>
    <x v="8"/>
    <n v="2559.8000000000002"/>
  </r>
  <r>
    <x v="9"/>
    <x v="0"/>
    <x v="8"/>
    <n v="2578.7666666999999"/>
  </r>
  <r>
    <x v="10"/>
    <x v="0"/>
    <x v="8"/>
    <n v="2762.5"/>
  </r>
  <r>
    <x v="11"/>
    <x v="0"/>
    <x v="8"/>
    <n v="2647.0666667"/>
  </r>
  <r>
    <x v="12"/>
    <x v="0"/>
    <x v="8"/>
    <n v="2655.5666667"/>
  </r>
  <r>
    <x v="13"/>
    <x v="0"/>
    <x v="8"/>
    <n v="2614.4333333"/>
  </r>
  <r>
    <x v="14"/>
    <x v="0"/>
    <x v="8"/>
    <n v="2507.8666667000002"/>
  </r>
  <r>
    <x v="15"/>
    <x v="0"/>
    <x v="8"/>
    <n v="2692.9333333"/>
  </r>
  <r>
    <x v="16"/>
    <x v="0"/>
    <x v="8"/>
    <n v="2894.6"/>
  </r>
  <r>
    <x v="0"/>
    <x v="0"/>
    <x v="9"/>
    <m/>
  </r>
  <r>
    <x v="1"/>
    <x v="0"/>
    <x v="9"/>
    <m/>
  </r>
  <r>
    <x v="2"/>
    <x v="0"/>
    <x v="9"/>
    <n v="1502.1666667"/>
  </r>
  <r>
    <x v="3"/>
    <x v="0"/>
    <x v="9"/>
    <n v="1558.9"/>
  </r>
  <r>
    <x v="4"/>
    <x v="0"/>
    <x v="9"/>
    <n v="1516.8666667"/>
  </r>
  <r>
    <x v="5"/>
    <x v="0"/>
    <x v="9"/>
    <n v="1533.1333333"/>
  </r>
  <r>
    <x v="6"/>
    <x v="0"/>
    <x v="9"/>
    <n v="1624.0666667"/>
  </r>
  <r>
    <x v="7"/>
    <x v="0"/>
    <x v="9"/>
    <n v="1747.6666667"/>
  </r>
  <r>
    <x v="8"/>
    <x v="0"/>
    <x v="9"/>
    <n v="1956.8666667"/>
  </r>
  <r>
    <x v="9"/>
    <x v="0"/>
    <x v="9"/>
    <n v="1901.1333333"/>
  </r>
  <r>
    <x v="10"/>
    <x v="0"/>
    <x v="9"/>
    <n v="1774.4666666999999"/>
  </r>
  <r>
    <x v="11"/>
    <x v="0"/>
    <x v="9"/>
    <n v="1777.6"/>
  </r>
  <r>
    <x v="12"/>
    <x v="0"/>
    <x v="9"/>
    <n v="1770.2666667000001"/>
  </r>
  <r>
    <x v="13"/>
    <x v="0"/>
    <x v="9"/>
    <n v="1871.6"/>
  </r>
  <r>
    <x v="14"/>
    <x v="0"/>
    <x v="9"/>
    <n v="1893.0666667"/>
  </r>
  <r>
    <x v="15"/>
    <x v="0"/>
    <x v="9"/>
    <n v="2364.6666667"/>
  </r>
  <r>
    <x v="16"/>
    <x v="0"/>
    <x v="9"/>
    <n v="2353.4"/>
  </r>
  <r>
    <x v="0"/>
    <x v="0"/>
    <x v="10"/>
    <m/>
  </r>
  <r>
    <x v="1"/>
    <x v="0"/>
    <x v="10"/>
    <m/>
  </r>
  <r>
    <x v="2"/>
    <x v="0"/>
    <x v="10"/>
    <n v="726.33333332999996"/>
  </r>
  <r>
    <x v="3"/>
    <x v="0"/>
    <x v="10"/>
    <n v="810.8"/>
  </r>
  <r>
    <x v="5"/>
    <x v="0"/>
    <x v="10"/>
    <n v="841.26666666999995"/>
  </r>
  <r>
    <x v="6"/>
    <x v="0"/>
    <x v="10"/>
    <n v="923.53333333"/>
  </r>
  <r>
    <x v="7"/>
    <x v="0"/>
    <x v="10"/>
    <n v="1079.1333333"/>
  </r>
  <r>
    <x v="8"/>
    <x v="0"/>
    <x v="10"/>
    <n v="1104.3333333"/>
  </r>
  <r>
    <x v="9"/>
    <x v="0"/>
    <x v="10"/>
    <n v="1112.9333333"/>
  </r>
  <r>
    <x v="10"/>
    <x v="0"/>
    <x v="10"/>
    <n v="1072.1333333"/>
  </r>
  <r>
    <x v="11"/>
    <x v="0"/>
    <x v="10"/>
    <n v="1059.4666666999999"/>
  </r>
  <r>
    <x v="12"/>
    <x v="0"/>
    <x v="10"/>
    <n v="968.33333332999996"/>
  </r>
  <r>
    <x v="13"/>
    <x v="0"/>
    <x v="10"/>
    <n v="1088.0666667"/>
  </r>
  <r>
    <x v="14"/>
    <x v="0"/>
    <x v="10"/>
    <n v="1222.5333333000001"/>
  </r>
  <r>
    <x v="15"/>
    <x v="0"/>
    <x v="10"/>
    <n v="1587.6666667"/>
  </r>
  <r>
    <x v="16"/>
    <x v="0"/>
    <x v="10"/>
    <n v="1550.5333333000001"/>
  </r>
  <r>
    <x v="0"/>
    <x v="0"/>
    <x v="11"/>
    <m/>
  </r>
  <r>
    <x v="1"/>
    <x v="0"/>
    <x v="11"/>
    <m/>
  </r>
  <r>
    <x v="2"/>
    <x v="0"/>
    <x v="11"/>
    <m/>
  </r>
  <r>
    <x v="3"/>
    <x v="0"/>
    <x v="11"/>
    <n v="258.46666667"/>
  </r>
  <r>
    <x v="4"/>
    <x v="0"/>
    <x v="11"/>
    <n v="260.39999999999998"/>
  </r>
  <r>
    <x v="5"/>
    <x v="0"/>
    <x v="11"/>
    <n v="280.03333333"/>
  </r>
  <r>
    <x v="6"/>
    <x v="0"/>
    <x v="11"/>
    <n v="248.46666667"/>
  </r>
  <r>
    <x v="7"/>
    <x v="0"/>
    <x v="11"/>
    <n v="235.96666667"/>
  </r>
  <r>
    <x v="8"/>
    <x v="0"/>
    <x v="11"/>
    <n v="1106.5"/>
  </r>
  <r>
    <x v="9"/>
    <x v="0"/>
    <x v="11"/>
    <n v="1220.7"/>
  </r>
  <r>
    <x v="10"/>
    <x v="0"/>
    <x v="11"/>
    <n v="1395.4666666999999"/>
  </r>
  <r>
    <x v="11"/>
    <x v="0"/>
    <x v="11"/>
    <n v="1150.5"/>
  </r>
  <r>
    <x v="12"/>
    <x v="0"/>
    <x v="11"/>
    <n v="1004.1333333"/>
  </r>
  <r>
    <x v="13"/>
    <x v="0"/>
    <x v="11"/>
    <n v="1047"/>
  </r>
  <r>
    <x v="14"/>
    <x v="0"/>
    <x v="11"/>
    <n v="1010.3333333"/>
  </r>
  <r>
    <x v="15"/>
    <x v="0"/>
    <x v="11"/>
    <n v="1244.9000000000001"/>
  </r>
  <r>
    <x v="16"/>
    <x v="0"/>
    <x v="11"/>
    <n v="1283.9666666999999"/>
  </r>
  <r>
    <x v="0"/>
    <x v="0"/>
    <x v="12"/>
    <m/>
  </r>
  <r>
    <x v="1"/>
    <x v="0"/>
    <x v="12"/>
    <m/>
  </r>
  <r>
    <x v="2"/>
    <x v="0"/>
    <x v="12"/>
    <n v="597.6"/>
  </r>
  <r>
    <x v="3"/>
    <x v="0"/>
    <x v="12"/>
    <n v="644"/>
  </r>
  <r>
    <x v="4"/>
    <x v="0"/>
    <x v="12"/>
    <n v="683.73333333000005"/>
  </r>
  <r>
    <x v="5"/>
    <x v="0"/>
    <x v="12"/>
    <n v="687.13333333000003"/>
  </r>
  <r>
    <x v="6"/>
    <x v="0"/>
    <x v="12"/>
    <n v="704.66666667000004"/>
  </r>
  <r>
    <x v="7"/>
    <x v="0"/>
    <x v="12"/>
    <n v="716.86666666999997"/>
  </r>
  <r>
    <x v="8"/>
    <x v="0"/>
    <x v="12"/>
    <n v="744.26666666999995"/>
  </r>
  <r>
    <x v="9"/>
    <x v="0"/>
    <x v="12"/>
    <n v="801.93333332999998"/>
  </r>
  <r>
    <x v="10"/>
    <x v="0"/>
    <x v="12"/>
    <n v="763.46666667"/>
  </r>
  <r>
    <x v="11"/>
    <x v="0"/>
    <x v="12"/>
    <n v="721.66666667000004"/>
  </r>
  <r>
    <x v="12"/>
    <x v="0"/>
    <x v="12"/>
    <n v="777.46666667"/>
  </r>
  <r>
    <x v="13"/>
    <x v="0"/>
    <x v="12"/>
    <n v="777.46666667"/>
  </r>
  <r>
    <x v="14"/>
    <x v="0"/>
    <x v="12"/>
    <n v="833.46666667"/>
  </r>
  <r>
    <x v="15"/>
    <x v="0"/>
    <x v="12"/>
    <n v="750.93333332999998"/>
  </r>
  <r>
    <x v="16"/>
    <x v="0"/>
    <x v="12"/>
    <n v="742.4"/>
  </r>
  <r>
    <x v="0"/>
    <x v="0"/>
    <x v="13"/>
    <m/>
  </r>
  <r>
    <x v="1"/>
    <x v="0"/>
    <x v="13"/>
    <m/>
  </r>
  <r>
    <x v="2"/>
    <x v="0"/>
    <x v="13"/>
    <n v="2275.8666667000002"/>
  </r>
  <r>
    <x v="3"/>
    <x v="0"/>
    <x v="13"/>
    <n v="2807"/>
  </r>
  <r>
    <x v="4"/>
    <x v="0"/>
    <x v="13"/>
    <n v="2951.8"/>
  </r>
  <r>
    <x v="5"/>
    <x v="0"/>
    <x v="13"/>
    <n v="3341.0666667"/>
  </r>
  <r>
    <x v="6"/>
    <x v="0"/>
    <x v="13"/>
    <n v="3713.1333332999998"/>
  </r>
  <r>
    <x v="7"/>
    <x v="0"/>
    <x v="13"/>
    <n v="4500.1333333000002"/>
  </r>
  <r>
    <x v="8"/>
    <x v="0"/>
    <x v="13"/>
    <n v="4935.1333333000002"/>
  </r>
  <r>
    <x v="9"/>
    <x v="0"/>
    <x v="13"/>
    <n v="5424.2"/>
  </r>
  <r>
    <x v="10"/>
    <x v="0"/>
    <x v="13"/>
    <n v="5577.6"/>
  </r>
  <r>
    <x v="11"/>
    <x v="0"/>
    <x v="13"/>
    <n v="5690.6666667"/>
  </r>
  <r>
    <x v="12"/>
    <x v="0"/>
    <x v="13"/>
    <n v="5881.1333333000002"/>
  </r>
  <r>
    <x v="13"/>
    <x v="0"/>
    <x v="13"/>
    <n v="6769.0666666999996"/>
  </r>
  <r>
    <x v="14"/>
    <x v="0"/>
    <x v="13"/>
    <n v="7220.8"/>
  </r>
  <r>
    <x v="15"/>
    <x v="0"/>
    <x v="13"/>
    <n v="8498.8666666999998"/>
  </r>
  <r>
    <x v="16"/>
    <x v="0"/>
    <x v="13"/>
    <n v="7021.2"/>
  </r>
  <r>
    <x v="0"/>
    <x v="0"/>
    <x v="14"/>
    <m/>
  </r>
  <r>
    <x v="1"/>
    <x v="0"/>
    <x v="14"/>
    <m/>
  </r>
  <r>
    <x v="2"/>
    <x v="0"/>
    <x v="14"/>
    <n v="2490.1999999999998"/>
  </r>
  <r>
    <x v="3"/>
    <x v="0"/>
    <x v="14"/>
    <n v="2788.6666667"/>
  </r>
  <r>
    <x v="4"/>
    <x v="0"/>
    <x v="14"/>
    <n v="3012.3333333"/>
  </r>
  <r>
    <x v="5"/>
    <x v="0"/>
    <x v="14"/>
    <n v="3143.7333333000001"/>
  </r>
  <r>
    <x v="6"/>
    <x v="0"/>
    <x v="14"/>
    <n v="3171"/>
  </r>
  <r>
    <x v="7"/>
    <x v="0"/>
    <x v="14"/>
    <n v="3605.5333332999999"/>
  </r>
  <r>
    <x v="8"/>
    <x v="0"/>
    <x v="14"/>
    <n v="3945.9"/>
  </r>
  <r>
    <x v="9"/>
    <x v="0"/>
    <x v="14"/>
    <n v="4166.2"/>
  </r>
  <r>
    <x v="10"/>
    <x v="0"/>
    <x v="14"/>
    <n v="4314.9333333000004"/>
  </r>
  <r>
    <x v="11"/>
    <x v="0"/>
    <x v="14"/>
    <n v="4352.6666667"/>
  </r>
  <r>
    <x v="12"/>
    <x v="0"/>
    <x v="14"/>
    <n v="4374.6666667"/>
  </r>
  <r>
    <x v="13"/>
    <x v="0"/>
    <x v="14"/>
    <n v="4513.9333333000004"/>
  </r>
  <r>
    <x v="14"/>
    <x v="0"/>
    <x v="14"/>
    <n v="4742.6000000000004"/>
  </r>
  <r>
    <x v="15"/>
    <x v="0"/>
    <x v="14"/>
    <n v="5122.3333333"/>
  </r>
  <r>
    <x v="16"/>
    <x v="0"/>
    <x v="14"/>
    <n v="4464.1333333000002"/>
  </r>
  <r>
    <x v="0"/>
    <x v="0"/>
    <x v="15"/>
    <m/>
  </r>
  <r>
    <x v="1"/>
    <x v="0"/>
    <x v="15"/>
    <m/>
  </r>
  <r>
    <x v="2"/>
    <x v="0"/>
    <x v="15"/>
    <n v="3990.4666667000001"/>
  </r>
  <r>
    <x v="3"/>
    <x v="0"/>
    <x v="15"/>
    <n v="3866.2666666999999"/>
  </r>
  <r>
    <x v="4"/>
    <x v="0"/>
    <x v="15"/>
    <n v="3828.9333333"/>
  </r>
  <r>
    <x v="5"/>
    <x v="0"/>
    <x v="15"/>
    <n v="3902.7666666999999"/>
  </r>
  <r>
    <x v="6"/>
    <x v="0"/>
    <x v="15"/>
    <n v="3714.2666666999999"/>
  </r>
  <r>
    <x v="7"/>
    <x v="0"/>
    <x v="15"/>
    <n v="3821.2666666999999"/>
  </r>
  <r>
    <x v="8"/>
    <x v="0"/>
    <x v="15"/>
    <n v="4148.9333333000004"/>
  </r>
  <r>
    <x v="9"/>
    <x v="0"/>
    <x v="15"/>
    <n v="4097.5333332999999"/>
  </r>
  <r>
    <x v="10"/>
    <x v="0"/>
    <x v="15"/>
    <n v="3930.8666667000002"/>
  </r>
  <r>
    <x v="11"/>
    <x v="0"/>
    <x v="15"/>
    <n v="3744.4666667000001"/>
  </r>
  <r>
    <x v="12"/>
    <x v="0"/>
    <x v="15"/>
    <n v="3635.2666666999999"/>
  </r>
  <r>
    <x v="13"/>
    <x v="0"/>
    <x v="15"/>
    <n v="3667.0666667"/>
  </r>
  <r>
    <x v="14"/>
    <x v="0"/>
    <x v="15"/>
    <n v="3806.6666667"/>
  </r>
  <r>
    <x v="15"/>
    <x v="0"/>
    <x v="15"/>
    <n v="4292.0666666999996"/>
  </r>
  <r>
    <x v="16"/>
    <x v="0"/>
    <x v="15"/>
    <n v="4646.4666667000001"/>
  </r>
  <r>
    <x v="0"/>
    <x v="0"/>
    <x v="16"/>
    <m/>
  </r>
  <r>
    <x v="1"/>
    <x v="0"/>
    <x v="16"/>
    <m/>
  </r>
  <r>
    <x v="2"/>
    <x v="0"/>
    <x v="16"/>
    <n v="3311.4666667000001"/>
  </r>
  <r>
    <x v="3"/>
    <x v="0"/>
    <x v="16"/>
    <n v="3221.9333333"/>
  </r>
  <r>
    <x v="4"/>
    <x v="0"/>
    <x v="16"/>
    <n v="3138.4666667000001"/>
  </r>
  <r>
    <x v="5"/>
    <x v="0"/>
    <x v="16"/>
    <n v="3402"/>
  </r>
  <r>
    <x v="6"/>
    <x v="0"/>
    <x v="16"/>
    <n v="3566.4666667000001"/>
  </r>
  <r>
    <x v="7"/>
    <x v="0"/>
    <x v="16"/>
    <n v="3656.1333332999998"/>
  </r>
  <r>
    <x v="8"/>
    <x v="0"/>
    <x v="16"/>
    <n v="4185.2"/>
  </r>
  <r>
    <x v="9"/>
    <x v="0"/>
    <x v="16"/>
    <n v="4276.9333333000004"/>
  </r>
  <r>
    <x v="10"/>
    <x v="0"/>
    <x v="16"/>
    <n v="4089.2666666999999"/>
  </r>
  <r>
    <x v="11"/>
    <x v="0"/>
    <x v="16"/>
    <n v="4148.3333333"/>
  </r>
  <r>
    <x v="12"/>
    <x v="0"/>
    <x v="16"/>
    <n v="4329.3333333"/>
  </r>
  <r>
    <x v="13"/>
    <x v="0"/>
    <x v="16"/>
    <n v="4235.2666667000003"/>
  </r>
  <r>
    <x v="14"/>
    <x v="0"/>
    <x v="16"/>
    <n v="4188.2666667000003"/>
  </r>
  <r>
    <x v="15"/>
    <x v="0"/>
    <x v="16"/>
    <n v="4882.3999999999996"/>
  </r>
  <r>
    <x v="16"/>
    <x v="0"/>
    <x v="16"/>
    <n v="5286.0666666999996"/>
  </r>
  <r>
    <x v="0"/>
    <x v="0"/>
    <x v="17"/>
    <m/>
  </r>
  <r>
    <x v="1"/>
    <x v="0"/>
    <x v="17"/>
    <m/>
  </r>
  <r>
    <x v="2"/>
    <x v="0"/>
    <x v="17"/>
    <n v="7246"/>
  </r>
  <r>
    <x v="3"/>
    <x v="0"/>
    <x v="17"/>
    <n v="7290.1333333000002"/>
  </r>
  <r>
    <x v="4"/>
    <x v="0"/>
    <x v="17"/>
    <n v="7270.5333332999999"/>
  </r>
  <r>
    <x v="5"/>
    <x v="0"/>
    <x v="17"/>
    <n v="7630.3333333"/>
  </r>
  <r>
    <x v="6"/>
    <x v="0"/>
    <x v="17"/>
    <n v="7285.6"/>
  </r>
  <r>
    <x v="7"/>
    <x v="0"/>
    <x v="17"/>
    <n v="7085.3333333"/>
  </r>
  <r>
    <x v="8"/>
    <x v="0"/>
    <x v="17"/>
    <n v="7403.2666667000003"/>
  </r>
  <r>
    <x v="9"/>
    <x v="0"/>
    <x v="17"/>
    <n v="7538.1333333000002"/>
  </r>
  <r>
    <x v="10"/>
    <x v="0"/>
    <x v="17"/>
    <n v="7310.7333332999997"/>
  </r>
  <r>
    <x v="11"/>
    <x v="0"/>
    <x v="17"/>
    <n v="7029.6666667"/>
  </r>
  <r>
    <x v="12"/>
    <x v="0"/>
    <x v="17"/>
    <n v="6736.4"/>
  </r>
  <r>
    <x v="13"/>
    <x v="0"/>
    <x v="17"/>
    <n v="6300.5333332999999"/>
  </r>
  <r>
    <x v="14"/>
    <x v="0"/>
    <x v="17"/>
    <n v="6373.7333332999997"/>
  </r>
  <r>
    <x v="15"/>
    <x v="0"/>
    <x v="17"/>
    <n v="7103.0666666999996"/>
  </r>
  <r>
    <x v="16"/>
    <x v="0"/>
    <x v="17"/>
    <n v="7464.6"/>
  </r>
  <r>
    <x v="13"/>
    <x v="0"/>
    <x v="18"/>
    <n v="560.86666666999997"/>
  </r>
  <r>
    <x v="14"/>
    <x v="0"/>
    <x v="18"/>
    <n v="761.86666666999997"/>
  </r>
  <r>
    <x v="15"/>
    <x v="0"/>
    <x v="18"/>
    <n v="858.06666667000002"/>
  </r>
  <r>
    <x v="16"/>
    <x v="0"/>
    <x v="18"/>
    <n v="981.8"/>
  </r>
  <r>
    <x v="0"/>
    <x v="0"/>
    <x v="19"/>
    <m/>
  </r>
  <r>
    <x v="1"/>
    <x v="0"/>
    <x v="19"/>
    <m/>
  </r>
  <r>
    <x v="2"/>
    <x v="0"/>
    <x v="19"/>
    <m/>
  </r>
  <r>
    <x v="3"/>
    <x v="0"/>
    <x v="19"/>
    <n v="1165.3333333"/>
  </r>
  <r>
    <x v="4"/>
    <x v="0"/>
    <x v="19"/>
    <n v="1451.1666667"/>
  </r>
  <r>
    <x v="5"/>
    <x v="0"/>
    <x v="19"/>
    <n v="1421.7"/>
  </r>
  <r>
    <x v="6"/>
    <x v="0"/>
    <x v="19"/>
    <n v="1368.5666667"/>
  </r>
  <r>
    <x v="7"/>
    <x v="0"/>
    <x v="19"/>
    <n v="1485.8333333"/>
  </r>
  <r>
    <x v="8"/>
    <x v="0"/>
    <x v="19"/>
    <n v="1569.7"/>
  </r>
  <r>
    <x v="9"/>
    <x v="0"/>
    <x v="19"/>
    <n v="1691.2666667000001"/>
  </r>
  <r>
    <x v="10"/>
    <x v="0"/>
    <x v="19"/>
    <n v="1680.3666667"/>
  </r>
  <r>
    <x v="11"/>
    <x v="0"/>
    <x v="19"/>
    <n v="1687.1333333"/>
  </r>
  <r>
    <x v="12"/>
    <x v="0"/>
    <x v="19"/>
    <n v="1748.9666666999999"/>
  </r>
  <r>
    <x v="13"/>
    <x v="0"/>
    <x v="19"/>
    <n v="1765.5333333000001"/>
  </r>
  <r>
    <x v="14"/>
    <x v="0"/>
    <x v="19"/>
    <n v="1639.3066667000001"/>
  </r>
  <r>
    <x v="15"/>
    <x v="0"/>
    <x v="19"/>
    <n v="2002.34"/>
  </r>
  <r>
    <x v="16"/>
    <x v="0"/>
    <x v="19"/>
    <n v="2004.3333333"/>
  </r>
  <r>
    <x v="0"/>
    <x v="0"/>
    <x v="20"/>
    <m/>
  </r>
  <r>
    <x v="1"/>
    <x v="0"/>
    <x v="20"/>
    <m/>
  </r>
  <r>
    <x v="2"/>
    <x v="0"/>
    <x v="20"/>
    <n v="1502.1333333"/>
  </r>
  <r>
    <x v="3"/>
    <x v="0"/>
    <x v="20"/>
    <n v="1502.8666667"/>
  </r>
  <r>
    <x v="4"/>
    <x v="0"/>
    <x v="20"/>
    <n v="1370.8666667"/>
  </r>
  <r>
    <x v="5"/>
    <x v="0"/>
    <x v="20"/>
    <n v="1374.9333333"/>
  </r>
  <r>
    <x v="6"/>
    <x v="0"/>
    <x v="20"/>
    <n v="1345.8"/>
  </r>
  <r>
    <x v="7"/>
    <x v="0"/>
    <x v="20"/>
    <n v="1391.2666667000001"/>
  </r>
  <r>
    <x v="8"/>
    <x v="0"/>
    <x v="20"/>
    <n v="1328.2666667000001"/>
  </r>
  <r>
    <x v="9"/>
    <x v="0"/>
    <x v="20"/>
    <n v="1576.9333333"/>
  </r>
  <r>
    <x v="10"/>
    <x v="0"/>
    <x v="20"/>
    <n v="1673.5333333000001"/>
  </r>
  <r>
    <x v="11"/>
    <x v="0"/>
    <x v="20"/>
    <n v="1707.8666667"/>
  </r>
  <r>
    <x v="12"/>
    <x v="0"/>
    <x v="20"/>
    <n v="1702.4666666999999"/>
  </r>
  <r>
    <x v="13"/>
    <x v="0"/>
    <x v="20"/>
    <n v="1904"/>
  </r>
  <r>
    <x v="14"/>
    <x v="0"/>
    <x v="20"/>
    <n v="1693.0666667"/>
  </r>
  <r>
    <x v="15"/>
    <x v="0"/>
    <x v="20"/>
    <n v="2086.8666667000002"/>
  </r>
  <r>
    <x v="16"/>
    <x v="0"/>
    <x v="20"/>
    <n v="1518.5333333000001"/>
  </r>
  <r>
    <x v="0"/>
    <x v="1"/>
    <x v="21"/>
    <m/>
  </r>
  <r>
    <x v="1"/>
    <x v="1"/>
    <x v="21"/>
    <m/>
  </r>
  <r>
    <x v="2"/>
    <x v="1"/>
    <x v="21"/>
    <n v="1093.9333333"/>
  </r>
  <r>
    <x v="3"/>
    <x v="1"/>
    <x v="21"/>
    <n v="1102.5999999999999"/>
  </r>
  <r>
    <x v="4"/>
    <x v="1"/>
    <x v="21"/>
    <n v="1110.2666667000001"/>
  </r>
  <r>
    <x v="5"/>
    <x v="1"/>
    <x v="21"/>
    <n v="1072.3333333"/>
  </r>
  <r>
    <x v="6"/>
    <x v="1"/>
    <x v="21"/>
    <n v="1035"/>
  </r>
  <r>
    <x v="7"/>
    <x v="1"/>
    <x v="21"/>
    <n v="1052.0666667"/>
  </r>
  <r>
    <x v="8"/>
    <x v="1"/>
    <x v="21"/>
    <n v="1021.5333333"/>
  </r>
  <r>
    <x v="9"/>
    <x v="1"/>
    <x v="21"/>
    <n v="967.13333333000003"/>
  </r>
  <r>
    <x v="10"/>
    <x v="1"/>
    <x v="21"/>
    <n v="1063.4666666999999"/>
  </r>
  <r>
    <x v="11"/>
    <x v="1"/>
    <x v="21"/>
    <n v="1195.4000000000001"/>
  </r>
  <r>
    <x v="12"/>
    <x v="1"/>
    <x v="21"/>
    <n v="1389.8"/>
  </r>
  <r>
    <x v="13"/>
    <x v="1"/>
    <x v="21"/>
    <n v="1413.3333333"/>
  </r>
  <r>
    <x v="14"/>
    <x v="1"/>
    <x v="21"/>
    <n v="1432.8"/>
  </r>
  <r>
    <x v="15"/>
    <x v="1"/>
    <x v="21"/>
    <n v="1497.7333332999999"/>
  </r>
  <r>
    <x v="16"/>
    <x v="1"/>
    <x v="21"/>
    <n v="1320.7333332999999"/>
  </r>
  <r>
    <x v="0"/>
    <x v="1"/>
    <x v="22"/>
    <m/>
  </r>
  <r>
    <x v="1"/>
    <x v="1"/>
    <x v="22"/>
    <m/>
  </r>
  <r>
    <x v="2"/>
    <x v="1"/>
    <x v="22"/>
    <n v="1859.4"/>
  </r>
  <r>
    <x v="3"/>
    <x v="1"/>
    <x v="22"/>
    <n v="1944.6"/>
  </r>
  <r>
    <x v="4"/>
    <x v="1"/>
    <x v="22"/>
    <n v="2086.1999999999998"/>
  </r>
  <r>
    <x v="5"/>
    <x v="1"/>
    <x v="22"/>
    <n v="2184.4666667000001"/>
  </r>
  <r>
    <x v="6"/>
    <x v="1"/>
    <x v="22"/>
    <n v="2161.4666667000001"/>
  </r>
  <r>
    <x v="7"/>
    <x v="1"/>
    <x v="22"/>
    <n v="2179.2666666999999"/>
  </r>
  <r>
    <x v="8"/>
    <x v="1"/>
    <x v="22"/>
    <n v="2002.1333333"/>
  </r>
  <r>
    <x v="9"/>
    <x v="1"/>
    <x v="22"/>
    <n v="1973.3333333"/>
  </r>
  <r>
    <x v="10"/>
    <x v="1"/>
    <x v="22"/>
    <n v="2089.5333332999999"/>
  </r>
  <r>
    <x v="11"/>
    <x v="1"/>
    <x v="22"/>
    <n v="2035.6"/>
  </r>
  <r>
    <x v="12"/>
    <x v="1"/>
    <x v="22"/>
    <n v="1993.5333333000001"/>
  </r>
  <r>
    <x v="13"/>
    <x v="1"/>
    <x v="22"/>
    <n v="1992.6"/>
  </r>
  <r>
    <x v="14"/>
    <x v="1"/>
    <x v="22"/>
    <n v="1958"/>
  </r>
  <r>
    <x v="15"/>
    <x v="1"/>
    <x v="22"/>
    <n v="2105.9333333"/>
  </r>
  <r>
    <x v="16"/>
    <x v="1"/>
    <x v="22"/>
    <n v="2160.2666666999999"/>
  </r>
  <r>
    <x v="0"/>
    <x v="1"/>
    <x v="23"/>
    <m/>
  </r>
  <r>
    <x v="1"/>
    <x v="1"/>
    <x v="23"/>
    <m/>
  </r>
  <r>
    <x v="2"/>
    <x v="1"/>
    <x v="23"/>
    <n v="4010.0666667"/>
  </r>
  <r>
    <x v="3"/>
    <x v="1"/>
    <x v="23"/>
    <n v="4136.6666667"/>
  </r>
  <r>
    <x v="4"/>
    <x v="1"/>
    <x v="23"/>
    <n v="4237.5333332999999"/>
  </r>
  <r>
    <x v="5"/>
    <x v="1"/>
    <x v="23"/>
    <n v="4256.7333332999997"/>
  </r>
  <r>
    <x v="6"/>
    <x v="1"/>
    <x v="23"/>
    <n v="4170.4666667000001"/>
  </r>
  <r>
    <x v="7"/>
    <x v="1"/>
    <x v="23"/>
    <n v="4173.3999999999996"/>
  </r>
  <r>
    <x v="8"/>
    <x v="1"/>
    <x v="23"/>
    <n v="4038.9333333"/>
  </r>
  <r>
    <x v="9"/>
    <x v="1"/>
    <x v="23"/>
    <n v="4017.5333332999999"/>
  </r>
  <r>
    <x v="10"/>
    <x v="1"/>
    <x v="23"/>
    <n v="3980.2666666999999"/>
  </r>
  <r>
    <x v="11"/>
    <x v="1"/>
    <x v="23"/>
    <n v="4134.9333333000004"/>
  </r>
  <r>
    <x v="12"/>
    <x v="1"/>
    <x v="23"/>
    <n v="4340.2"/>
  </r>
  <r>
    <x v="13"/>
    <x v="1"/>
    <x v="23"/>
    <n v="3361.2666666999999"/>
  </r>
  <r>
    <x v="14"/>
    <x v="1"/>
    <x v="23"/>
    <n v="3277"/>
  </r>
  <r>
    <x v="15"/>
    <x v="1"/>
    <x v="23"/>
    <n v="3624.0666667"/>
  </r>
  <r>
    <x v="16"/>
    <x v="1"/>
    <x v="23"/>
    <n v="3612.7"/>
  </r>
  <r>
    <x v="0"/>
    <x v="1"/>
    <x v="24"/>
    <m/>
  </r>
  <r>
    <x v="1"/>
    <x v="1"/>
    <x v="24"/>
    <m/>
  </r>
  <r>
    <x v="2"/>
    <x v="1"/>
    <x v="24"/>
    <n v="11974.666667"/>
  </r>
  <r>
    <x v="3"/>
    <x v="1"/>
    <x v="24"/>
    <n v="11946.066666999999"/>
  </r>
  <r>
    <x v="4"/>
    <x v="1"/>
    <x v="24"/>
    <n v="11983.933333000001"/>
  </r>
  <r>
    <x v="5"/>
    <x v="1"/>
    <x v="24"/>
    <n v="12293.466667000001"/>
  </r>
  <r>
    <x v="6"/>
    <x v="1"/>
    <x v="24"/>
    <n v="12462.6"/>
  </r>
  <r>
    <x v="7"/>
    <x v="1"/>
    <x v="24"/>
    <n v="12677.933333000001"/>
  </r>
  <r>
    <x v="8"/>
    <x v="1"/>
    <x v="24"/>
    <n v="12827.866667"/>
  </r>
  <r>
    <x v="9"/>
    <x v="1"/>
    <x v="24"/>
    <n v="12646.066666999999"/>
  </r>
  <r>
    <x v="10"/>
    <x v="1"/>
    <x v="24"/>
    <n v="12838"/>
  </r>
  <r>
    <x v="11"/>
    <x v="1"/>
    <x v="24"/>
    <n v="12776.333333"/>
  </r>
  <r>
    <x v="12"/>
    <x v="1"/>
    <x v="24"/>
    <n v="12943.2"/>
  </r>
  <r>
    <x v="13"/>
    <x v="1"/>
    <x v="24"/>
    <n v="12845.2"/>
  </r>
  <r>
    <x v="14"/>
    <x v="1"/>
    <x v="24"/>
    <n v="12848.466667000001"/>
  </r>
  <r>
    <x v="15"/>
    <x v="1"/>
    <x v="24"/>
    <n v="13364.333333"/>
  </r>
  <r>
    <x v="16"/>
    <x v="1"/>
    <x v="24"/>
    <n v="13494"/>
  </r>
  <r>
    <x v="0"/>
    <x v="1"/>
    <x v="25"/>
    <m/>
  </r>
  <r>
    <x v="1"/>
    <x v="1"/>
    <x v="25"/>
    <m/>
  </r>
  <r>
    <x v="2"/>
    <x v="1"/>
    <x v="25"/>
    <n v="3954.3666667000002"/>
  </r>
  <r>
    <x v="3"/>
    <x v="1"/>
    <x v="25"/>
    <n v="3700.3"/>
  </r>
  <r>
    <x v="4"/>
    <x v="1"/>
    <x v="25"/>
    <n v="3702.1666667"/>
  </r>
  <r>
    <x v="5"/>
    <x v="1"/>
    <x v="25"/>
    <n v="3536.4666667000001"/>
  </r>
  <r>
    <x v="6"/>
    <x v="1"/>
    <x v="25"/>
    <n v="3408.1666667"/>
  </r>
  <r>
    <x v="7"/>
    <x v="1"/>
    <x v="25"/>
    <n v="3446.7666666999999"/>
  </r>
  <r>
    <x v="8"/>
    <x v="1"/>
    <x v="25"/>
    <n v="3588.9333333"/>
  </r>
  <r>
    <x v="9"/>
    <x v="1"/>
    <x v="25"/>
    <n v="3749.8666667000002"/>
  </r>
  <r>
    <x v="10"/>
    <x v="1"/>
    <x v="25"/>
    <n v="3803.4666667000001"/>
  </r>
  <r>
    <x v="11"/>
    <x v="1"/>
    <x v="25"/>
    <n v="3984.7333333000001"/>
  </r>
  <r>
    <x v="12"/>
    <x v="1"/>
    <x v="25"/>
    <n v="4194.9333333000004"/>
  </r>
  <r>
    <x v="13"/>
    <x v="1"/>
    <x v="25"/>
    <n v="4480.2"/>
  </r>
  <r>
    <x v="14"/>
    <x v="1"/>
    <x v="25"/>
    <n v="4617.4666667000001"/>
  </r>
  <r>
    <x v="15"/>
    <x v="1"/>
    <x v="25"/>
    <n v="4870.0333332999999"/>
  </r>
  <r>
    <x v="16"/>
    <x v="1"/>
    <x v="25"/>
    <n v="5066.7333332999997"/>
  </r>
  <r>
    <x v="0"/>
    <x v="1"/>
    <x v="26"/>
    <m/>
  </r>
  <r>
    <x v="1"/>
    <x v="1"/>
    <x v="26"/>
    <m/>
  </r>
  <r>
    <x v="2"/>
    <x v="1"/>
    <x v="26"/>
    <n v="3932.1333332999998"/>
  </r>
  <r>
    <x v="3"/>
    <x v="1"/>
    <x v="26"/>
    <n v="4023.2"/>
  </r>
  <r>
    <x v="4"/>
    <x v="1"/>
    <x v="26"/>
    <n v="4037.9333333"/>
  </r>
  <r>
    <x v="5"/>
    <x v="1"/>
    <x v="26"/>
    <n v="4089.9333333"/>
  </r>
  <r>
    <x v="6"/>
    <x v="1"/>
    <x v="26"/>
    <n v="4042.0666667"/>
  </r>
  <r>
    <x v="7"/>
    <x v="1"/>
    <x v="26"/>
    <n v="4100.3999999999996"/>
  </r>
  <r>
    <x v="8"/>
    <x v="1"/>
    <x v="26"/>
    <n v="4141.5333332999999"/>
  </r>
  <r>
    <x v="9"/>
    <x v="1"/>
    <x v="26"/>
    <n v="3899.6666667"/>
  </r>
  <r>
    <x v="10"/>
    <x v="1"/>
    <x v="26"/>
    <n v="3903.2666666999999"/>
  </r>
  <r>
    <x v="11"/>
    <x v="1"/>
    <x v="26"/>
    <n v="3901.7333333000001"/>
  </r>
  <r>
    <x v="12"/>
    <x v="1"/>
    <x v="26"/>
    <n v="3804"/>
  </r>
  <r>
    <x v="13"/>
    <x v="1"/>
    <x v="26"/>
    <n v="3844.8"/>
  </r>
  <r>
    <x v="14"/>
    <x v="1"/>
    <x v="26"/>
    <n v="3993.4"/>
  </r>
  <r>
    <x v="15"/>
    <x v="1"/>
    <x v="26"/>
    <n v="4217.3333333"/>
  </r>
  <r>
    <x v="16"/>
    <x v="1"/>
    <x v="26"/>
    <n v="4102.9333333000004"/>
  </r>
  <r>
    <x v="0"/>
    <x v="1"/>
    <x v="27"/>
    <m/>
  </r>
  <r>
    <x v="1"/>
    <x v="1"/>
    <x v="27"/>
    <m/>
  </r>
  <r>
    <x v="2"/>
    <x v="1"/>
    <x v="27"/>
    <n v="4736"/>
  </r>
  <r>
    <x v="3"/>
    <x v="1"/>
    <x v="27"/>
    <n v="4791.3333333"/>
  </r>
  <r>
    <x v="4"/>
    <x v="1"/>
    <x v="27"/>
    <n v="4690.8"/>
  </r>
  <r>
    <x v="5"/>
    <x v="1"/>
    <x v="27"/>
    <n v="4794.2"/>
  </r>
  <r>
    <x v="6"/>
    <x v="1"/>
    <x v="27"/>
    <n v="4896.5333332999999"/>
  </r>
  <r>
    <x v="7"/>
    <x v="1"/>
    <x v="27"/>
    <n v="4880.4666667000001"/>
  </r>
  <r>
    <x v="8"/>
    <x v="1"/>
    <x v="27"/>
    <n v="4854.6000000000004"/>
  </r>
  <r>
    <x v="9"/>
    <x v="1"/>
    <x v="27"/>
    <n v="4729.1333333000002"/>
  </r>
  <r>
    <x v="10"/>
    <x v="1"/>
    <x v="27"/>
    <n v="4544.9333333000004"/>
  </r>
  <r>
    <x v="11"/>
    <x v="1"/>
    <x v="27"/>
    <n v="4608.8666666999998"/>
  </r>
  <r>
    <x v="12"/>
    <x v="1"/>
    <x v="27"/>
    <n v="4541.4666667000001"/>
  </r>
  <r>
    <x v="13"/>
    <x v="1"/>
    <x v="27"/>
    <n v="4876.4666667000001"/>
  </r>
  <r>
    <x v="14"/>
    <x v="1"/>
    <x v="27"/>
    <n v="5048.6666667"/>
  </r>
  <r>
    <x v="15"/>
    <x v="1"/>
    <x v="27"/>
    <n v="5249.8"/>
  </r>
  <r>
    <x v="16"/>
    <x v="1"/>
    <x v="27"/>
    <n v="5301.8666666999998"/>
  </r>
  <r>
    <x v="0"/>
    <x v="1"/>
    <x v="28"/>
    <m/>
  </r>
  <r>
    <x v="1"/>
    <x v="1"/>
    <x v="28"/>
    <m/>
  </r>
  <r>
    <x v="2"/>
    <x v="1"/>
    <x v="28"/>
    <n v="6033.4333333000004"/>
  </r>
  <r>
    <x v="3"/>
    <x v="1"/>
    <x v="28"/>
    <n v="5923.0666666999996"/>
  </r>
  <r>
    <x v="4"/>
    <x v="1"/>
    <x v="28"/>
    <n v="5987.9666667000001"/>
  </r>
  <r>
    <x v="5"/>
    <x v="1"/>
    <x v="28"/>
    <n v="6006.5666666999996"/>
  </r>
  <r>
    <x v="6"/>
    <x v="1"/>
    <x v="28"/>
    <n v="6141.5"/>
  </r>
  <r>
    <x v="7"/>
    <x v="1"/>
    <x v="28"/>
    <n v="6386.9666667000001"/>
  </r>
  <r>
    <x v="8"/>
    <x v="1"/>
    <x v="28"/>
    <n v="6691.0666666999996"/>
  </r>
  <r>
    <x v="9"/>
    <x v="1"/>
    <x v="28"/>
    <n v="6792.4666667000001"/>
  </r>
  <r>
    <x v="10"/>
    <x v="1"/>
    <x v="28"/>
    <n v="6759"/>
  </r>
  <r>
    <x v="11"/>
    <x v="1"/>
    <x v="28"/>
    <n v="7108.1666667"/>
  </r>
  <r>
    <x v="12"/>
    <x v="1"/>
    <x v="28"/>
    <n v="6083.8666666999998"/>
  </r>
  <r>
    <x v="13"/>
    <x v="1"/>
    <x v="28"/>
    <n v="6285.3"/>
  </r>
  <r>
    <x v="14"/>
    <x v="1"/>
    <x v="28"/>
    <n v="6430.5"/>
  </r>
  <r>
    <x v="15"/>
    <x v="1"/>
    <x v="28"/>
    <n v="6559.5"/>
  </r>
  <r>
    <x v="16"/>
    <x v="1"/>
    <x v="28"/>
    <n v="7011.9666667000001"/>
  </r>
  <r>
    <x v="0"/>
    <x v="1"/>
    <x v="29"/>
    <m/>
  </r>
  <r>
    <x v="1"/>
    <x v="1"/>
    <x v="29"/>
    <m/>
  </r>
  <r>
    <x v="2"/>
    <x v="1"/>
    <x v="29"/>
    <m/>
  </r>
  <r>
    <x v="3"/>
    <x v="1"/>
    <x v="29"/>
    <n v="5914.5"/>
  </r>
  <r>
    <x v="4"/>
    <x v="1"/>
    <x v="29"/>
    <n v="5918.3666666999998"/>
  </r>
  <r>
    <x v="5"/>
    <x v="1"/>
    <x v="29"/>
    <n v="5826.1"/>
  </r>
  <r>
    <x v="6"/>
    <x v="1"/>
    <x v="29"/>
    <n v="5601.8333333"/>
  </r>
  <r>
    <x v="7"/>
    <x v="1"/>
    <x v="29"/>
    <n v="5477.0333332999999"/>
  </r>
  <r>
    <x v="8"/>
    <x v="1"/>
    <x v="29"/>
    <n v="5447.4333333000004"/>
  </r>
  <r>
    <x v="9"/>
    <x v="1"/>
    <x v="29"/>
    <n v="5298.2666667000003"/>
  </r>
  <r>
    <x v="10"/>
    <x v="1"/>
    <x v="29"/>
    <n v="5462.4"/>
  </r>
  <r>
    <x v="11"/>
    <x v="1"/>
    <x v="29"/>
    <n v="5430.2"/>
  </r>
  <r>
    <x v="12"/>
    <x v="1"/>
    <x v="29"/>
    <n v="5376.2"/>
  </r>
  <r>
    <x v="13"/>
    <x v="1"/>
    <x v="29"/>
    <n v="5435.9333333000004"/>
  </r>
  <r>
    <x v="14"/>
    <x v="1"/>
    <x v="29"/>
    <n v="5415.4666667000001"/>
  </r>
  <r>
    <x v="15"/>
    <x v="1"/>
    <x v="29"/>
    <n v="5263.1"/>
  </r>
  <r>
    <x v="16"/>
    <x v="1"/>
    <x v="29"/>
    <n v="5380.8333333"/>
  </r>
  <r>
    <x v="0"/>
    <x v="1"/>
    <x v="30"/>
    <m/>
  </r>
  <r>
    <x v="1"/>
    <x v="1"/>
    <x v="30"/>
    <m/>
  </r>
  <r>
    <x v="2"/>
    <x v="1"/>
    <x v="30"/>
    <n v="7895.8933333000004"/>
  </r>
  <r>
    <x v="3"/>
    <x v="1"/>
    <x v="30"/>
    <n v="7455.7333332999997"/>
  </r>
  <r>
    <x v="4"/>
    <x v="1"/>
    <x v="30"/>
    <n v="7419.2"/>
  </r>
  <r>
    <x v="5"/>
    <x v="1"/>
    <x v="30"/>
    <n v="7455.2"/>
  </r>
  <r>
    <x v="6"/>
    <x v="1"/>
    <x v="30"/>
    <n v="7597"/>
  </r>
  <r>
    <x v="7"/>
    <x v="1"/>
    <x v="30"/>
    <n v="7585.3666666999998"/>
  </r>
  <r>
    <x v="8"/>
    <x v="1"/>
    <x v="30"/>
    <n v="7512.5"/>
  </r>
  <r>
    <x v="9"/>
    <x v="1"/>
    <x v="30"/>
    <n v="7451.5333332999999"/>
  </r>
  <r>
    <x v="10"/>
    <x v="1"/>
    <x v="30"/>
    <n v="7275.9333333000004"/>
  </r>
  <r>
    <x v="11"/>
    <x v="1"/>
    <x v="30"/>
    <n v="7479.8"/>
  </r>
  <r>
    <x v="12"/>
    <x v="1"/>
    <x v="30"/>
    <n v="7229.2"/>
  </r>
  <r>
    <x v="13"/>
    <x v="1"/>
    <x v="30"/>
    <n v="7093.3666666999998"/>
  </r>
  <r>
    <x v="14"/>
    <x v="1"/>
    <x v="30"/>
    <n v="7126.3333333"/>
  </r>
  <r>
    <x v="15"/>
    <x v="1"/>
    <x v="30"/>
    <n v="7052"/>
  </r>
  <r>
    <x v="16"/>
    <x v="1"/>
    <x v="30"/>
    <n v="7092.3666666999998"/>
  </r>
  <r>
    <x v="0"/>
    <x v="1"/>
    <x v="31"/>
    <m/>
  </r>
  <r>
    <x v="1"/>
    <x v="1"/>
    <x v="31"/>
    <m/>
  </r>
  <r>
    <x v="2"/>
    <x v="1"/>
    <x v="31"/>
    <n v="15299.666667"/>
  </r>
  <r>
    <x v="3"/>
    <x v="1"/>
    <x v="31"/>
    <n v="15489.8"/>
  </r>
  <r>
    <x v="4"/>
    <x v="1"/>
    <x v="31"/>
    <n v="15860.466667000001"/>
  </r>
  <r>
    <x v="5"/>
    <x v="1"/>
    <x v="31"/>
    <n v="15977.066666999999"/>
  </r>
  <r>
    <x v="6"/>
    <x v="1"/>
    <x v="31"/>
    <n v="16313.4"/>
  </r>
  <r>
    <x v="7"/>
    <x v="1"/>
    <x v="31"/>
    <n v="16649.733333"/>
  </r>
  <r>
    <x v="8"/>
    <x v="1"/>
    <x v="31"/>
    <n v="17549.8"/>
  </r>
  <r>
    <x v="9"/>
    <x v="1"/>
    <x v="31"/>
    <n v="18320.2"/>
  </r>
  <r>
    <x v="10"/>
    <x v="1"/>
    <x v="31"/>
    <n v="18904.733333"/>
  </r>
  <r>
    <x v="11"/>
    <x v="1"/>
    <x v="31"/>
    <n v="19371.599999999999"/>
  </r>
  <r>
    <x v="12"/>
    <x v="1"/>
    <x v="31"/>
    <n v="19711"/>
  </r>
  <r>
    <x v="13"/>
    <x v="1"/>
    <x v="31"/>
    <n v="19784.066666999999"/>
  </r>
  <r>
    <x v="14"/>
    <x v="1"/>
    <x v="31"/>
    <n v="21096.033332999999"/>
  </r>
  <r>
    <x v="15"/>
    <x v="1"/>
    <x v="31"/>
    <n v="21836.7"/>
  </r>
  <r>
    <x v="16"/>
    <x v="1"/>
    <x v="31"/>
    <n v="22785.366666999998"/>
  </r>
  <r>
    <x v="0"/>
    <x v="1"/>
    <x v="32"/>
    <m/>
  </r>
  <r>
    <x v="1"/>
    <x v="1"/>
    <x v="32"/>
    <m/>
  </r>
  <r>
    <x v="2"/>
    <x v="1"/>
    <x v="32"/>
    <n v="4130.6666667"/>
  </r>
  <r>
    <x v="3"/>
    <x v="1"/>
    <x v="32"/>
    <n v="4155.2333332999997"/>
  </r>
  <r>
    <x v="4"/>
    <x v="1"/>
    <x v="32"/>
    <n v="4373.1333333000002"/>
  </r>
  <r>
    <x v="5"/>
    <x v="1"/>
    <x v="32"/>
    <n v="4448.2"/>
  </r>
  <r>
    <x v="6"/>
    <x v="1"/>
    <x v="32"/>
    <n v="4439.5"/>
  </r>
  <r>
    <x v="7"/>
    <x v="1"/>
    <x v="32"/>
    <n v="4781.8999999999996"/>
  </r>
  <r>
    <x v="8"/>
    <x v="1"/>
    <x v="32"/>
    <n v="5190.2333332999997"/>
  </r>
  <r>
    <x v="9"/>
    <x v="1"/>
    <x v="32"/>
    <n v="5432.6333333000002"/>
  </r>
  <r>
    <x v="10"/>
    <x v="1"/>
    <x v="32"/>
    <n v="5777.7666667000003"/>
  </r>
  <r>
    <x v="11"/>
    <x v="1"/>
    <x v="32"/>
    <n v="6010.2666667000003"/>
  </r>
  <r>
    <x v="12"/>
    <x v="1"/>
    <x v="32"/>
    <n v="6031.1333333000002"/>
  </r>
  <r>
    <x v="13"/>
    <x v="1"/>
    <x v="32"/>
    <n v="5878.1666667"/>
  </r>
  <r>
    <x v="14"/>
    <x v="1"/>
    <x v="32"/>
    <n v="6270.8"/>
  </r>
  <r>
    <x v="15"/>
    <x v="1"/>
    <x v="32"/>
    <n v="6647.7333332999997"/>
  </r>
  <r>
    <x v="16"/>
    <x v="1"/>
    <x v="32"/>
    <n v="7046.6"/>
  </r>
  <r>
    <x v="0"/>
    <x v="1"/>
    <x v="33"/>
    <m/>
  </r>
  <r>
    <x v="1"/>
    <x v="1"/>
    <x v="33"/>
    <m/>
  </r>
  <r>
    <x v="2"/>
    <x v="1"/>
    <x v="33"/>
    <n v="6386.4666667000001"/>
  </r>
  <r>
    <x v="3"/>
    <x v="1"/>
    <x v="33"/>
    <n v="6253.6"/>
  </r>
  <r>
    <x v="4"/>
    <x v="1"/>
    <x v="33"/>
    <n v="6514.4"/>
  </r>
  <r>
    <x v="5"/>
    <x v="1"/>
    <x v="33"/>
    <n v="6593.8666666999998"/>
  </r>
  <r>
    <x v="6"/>
    <x v="1"/>
    <x v="33"/>
    <n v="6586.3333333"/>
  </r>
  <r>
    <x v="7"/>
    <x v="1"/>
    <x v="33"/>
    <n v="6667.4666667000001"/>
  </r>
  <r>
    <x v="8"/>
    <x v="1"/>
    <x v="33"/>
    <n v="6625.0666666999996"/>
  </r>
  <r>
    <x v="9"/>
    <x v="1"/>
    <x v="33"/>
    <n v="6570.9333333000004"/>
  </r>
  <r>
    <x v="10"/>
    <x v="1"/>
    <x v="33"/>
    <n v="6491.2"/>
  </r>
  <r>
    <x v="11"/>
    <x v="1"/>
    <x v="33"/>
    <n v="6749.1333333000002"/>
  </r>
  <r>
    <x v="12"/>
    <x v="1"/>
    <x v="33"/>
    <n v="6632.8"/>
  </r>
  <r>
    <x v="13"/>
    <x v="1"/>
    <x v="33"/>
    <n v="6695.2"/>
  </r>
  <r>
    <x v="14"/>
    <x v="1"/>
    <x v="33"/>
    <n v="6557.6666667"/>
  </r>
  <r>
    <x v="15"/>
    <x v="1"/>
    <x v="33"/>
    <n v="6778"/>
  </r>
  <r>
    <x v="16"/>
    <x v="1"/>
    <x v="33"/>
    <n v="6921.8"/>
  </r>
  <r>
    <x v="6"/>
    <x v="2"/>
    <x v="34"/>
    <n v="316"/>
  </r>
  <r>
    <x v="7"/>
    <x v="2"/>
    <x v="34"/>
    <n v="330"/>
  </r>
  <r>
    <x v="8"/>
    <x v="2"/>
    <x v="34"/>
    <n v="315"/>
  </r>
  <r>
    <x v="9"/>
    <x v="2"/>
    <x v="34"/>
    <n v="305"/>
  </r>
  <r>
    <x v="10"/>
    <x v="2"/>
    <x v="34"/>
    <n v="287"/>
  </r>
  <r>
    <x v="11"/>
    <x v="2"/>
    <x v="34"/>
    <n v="327"/>
  </r>
  <r>
    <x v="12"/>
    <x v="2"/>
    <x v="34"/>
    <n v="334"/>
  </r>
  <r>
    <x v="13"/>
    <x v="2"/>
    <x v="34"/>
    <n v="348"/>
  </r>
  <r>
    <x v="14"/>
    <x v="2"/>
    <x v="34"/>
    <n v="353"/>
  </r>
  <r>
    <x v="15"/>
    <x v="2"/>
    <x v="34"/>
    <n v="188"/>
  </r>
  <r>
    <x v="16"/>
    <x v="2"/>
    <x v="34"/>
    <n v="328"/>
  </r>
  <r>
    <x v="6"/>
    <x v="2"/>
    <x v="35"/>
    <n v="153"/>
  </r>
  <r>
    <x v="7"/>
    <x v="2"/>
    <x v="35"/>
    <n v="161"/>
  </r>
  <r>
    <x v="8"/>
    <x v="2"/>
    <x v="35"/>
    <n v="146"/>
  </r>
  <r>
    <x v="10"/>
    <x v="2"/>
    <x v="35"/>
    <n v="287"/>
  </r>
  <r>
    <x v="11"/>
    <x v="2"/>
    <x v="35"/>
    <n v="191"/>
  </r>
  <r>
    <x v="12"/>
    <x v="2"/>
    <x v="35"/>
    <n v="183"/>
  </r>
  <r>
    <x v="13"/>
    <x v="2"/>
    <x v="35"/>
    <n v="972"/>
  </r>
  <r>
    <x v="14"/>
    <x v="2"/>
    <x v="35"/>
    <n v="1257"/>
  </r>
  <r>
    <x v="15"/>
    <x v="2"/>
    <x v="35"/>
    <n v="403"/>
  </r>
  <r>
    <x v="16"/>
    <x v="2"/>
    <x v="35"/>
    <n v="184"/>
  </r>
  <r>
    <x v="6"/>
    <x v="3"/>
    <x v="36"/>
    <n v="880"/>
  </r>
  <r>
    <x v="7"/>
    <x v="3"/>
    <x v="36"/>
    <n v="946"/>
  </r>
  <r>
    <x v="8"/>
    <x v="3"/>
    <x v="36"/>
    <n v="970"/>
  </r>
  <r>
    <x v="9"/>
    <x v="3"/>
    <x v="36"/>
    <n v="987"/>
  </r>
  <r>
    <x v="10"/>
    <x v="3"/>
    <x v="36"/>
    <n v="1077"/>
  </r>
  <r>
    <x v="11"/>
    <x v="3"/>
    <x v="36"/>
    <n v="1009"/>
  </r>
  <r>
    <x v="12"/>
    <x v="3"/>
    <x v="36"/>
    <n v="984"/>
  </r>
  <r>
    <x v="13"/>
    <x v="3"/>
    <x v="36"/>
    <n v="989"/>
  </r>
  <r>
    <x v="14"/>
    <x v="3"/>
    <x v="36"/>
    <n v="1071"/>
  </r>
  <r>
    <x v="15"/>
    <x v="3"/>
    <x v="36"/>
    <n v="1024"/>
  </r>
  <r>
    <x v="16"/>
    <x v="3"/>
    <x v="36"/>
    <n v="1072"/>
  </r>
  <r>
    <x v="12"/>
    <x v="3"/>
    <x v="37"/>
    <m/>
  </r>
  <r>
    <x v="13"/>
    <x v="3"/>
    <x v="37"/>
    <m/>
  </r>
  <r>
    <x v="14"/>
    <x v="3"/>
    <x v="37"/>
    <m/>
  </r>
  <r>
    <x v="15"/>
    <x v="3"/>
    <x v="37"/>
    <m/>
  </r>
  <r>
    <x v="16"/>
    <x v="3"/>
    <x v="37"/>
    <m/>
  </r>
  <r>
    <x v="6"/>
    <x v="3"/>
    <x v="38"/>
    <n v="601"/>
  </r>
  <r>
    <x v="7"/>
    <x v="3"/>
    <x v="38"/>
    <n v="608"/>
  </r>
  <r>
    <x v="8"/>
    <x v="3"/>
    <x v="38"/>
    <n v="638"/>
  </r>
  <r>
    <x v="9"/>
    <x v="3"/>
    <x v="38"/>
    <n v="642"/>
  </r>
  <r>
    <x v="10"/>
    <x v="3"/>
    <x v="38"/>
    <n v="605"/>
  </r>
  <r>
    <x v="11"/>
    <x v="3"/>
    <x v="38"/>
    <n v="839"/>
  </r>
  <r>
    <x v="12"/>
    <x v="3"/>
    <x v="38"/>
    <n v="516"/>
  </r>
  <r>
    <x v="13"/>
    <x v="3"/>
    <x v="38"/>
    <n v="616"/>
  </r>
  <r>
    <x v="14"/>
    <x v="3"/>
    <x v="38"/>
    <n v="810"/>
  </r>
  <r>
    <x v="15"/>
    <x v="3"/>
    <x v="38"/>
    <n v="642"/>
  </r>
  <r>
    <x v="16"/>
    <x v="3"/>
    <x v="38"/>
    <n v="891"/>
  </r>
  <r>
    <x v="6"/>
    <x v="3"/>
    <x v="39"/>
    <n v="1114"/>
  </r>
  <r>
    <x v="7"/>
    <x v="3"/>
    <x v="39"/>
    <n v="1433"/>
  </r>
  <r>
    <x v="8"/>
    <x v="3"/>
    <x v="39"/>
    <n v="1389"/>
  </r>
  <r>
    <x v="9"/>
    <x v="3"/>
    <x v="39"/>
    <n v="1431"/>
  </r>
  <r>
    <x v="10"/>
    <x v="3"/>
    <x v="39"/>
    <n v="1565"/>
  </r>
  <r>
    <x v="12"/>
    <x v="3"/>
    <x v="39"/>
    <n v="1159"/>
  </r>
  <r>
    <x v="13"/>
    <x v="3"/>
    <x v="39"/>
    <n v="1149"/>
  </r>
  <r>
    <x v="14"/>
    <x v="3"/>
    <x v="39"/>
    <n v="1136"/>
  </r>
  <r>
    <x v="15"/>
    <x v="3"/>
    <x v="39"/>
    <n v="1187"/>
  </r>
  <r>
    <x v="16"/>
    <x v="3"/>
    <x v="39"/>
    <n v="1248"/>
  </r>
  <r>
    <x v="6"/>
    <x v="3"/>
    <x v="40"/>
    <n v="1565"/>
  </r>
  <r>
    <x v="7"/>
    <x v="3"/>
    <x v="40"/>
    <n v="1598"/>
  </r>
  <r>
    <x v="8"/>
    <x v="3"/>
    <x v="40"/>
    <n v="1642"/>
  </r>
  <r>
    <x v="9"/>
    <x v="3"/>
    <x v="40"/>
    <n v="1711"/>
  </r>
  <r>
    <x v="10"/>
    <x v="3"/>
    <x v="40"/>
    <n v="1830"/>
  </r>
  <r>
    <x v="11"/>
    <x v="3"/>
    <x v="40"/>
    <n v="1942"/>
  </r>
  <r>
    <x v="12"/>
    <x v="3"/>
    <x v="40"/>
    <m/>
  </r>
  <r>
    <x v="13"/>
    <x v="3"/>
    <x v="40"/>
    <n v="1825"/>
  </r>
  <r>
    <x v="14"/>
    <x v="3"/>
    <x v="40"/>
    <n v="1820"/>
  </r>
  <r>
    <x v="15"/>
    <x v="3"/>
    <x v="40"/>
    <n v="2057"/>
  </r>
  <r>
    <x v="16"/>
    <x v="3"/>
    <x v="40"/>
    <n v="1968"/>
  </r>
  <r>
    <x v="6"/>
    <x v="3"/>
    <x v="41"/>
    <n v="810"/>
  </r>
  <r>
    <x v="7"/>
    <x v="3"/>
    <x v="41"/>
    <n v="802"/>
  </r>
  <r>
    <x v="8"/>
    <x v="3"/>
    <x v="41"/>
    <n v="815"/>
  </r>
  <r>
    <x v="10"/>
    <x v="3"/>
    <x v="41"/>
    <n v="851"/>
  </r>
  <r>
    <x v="11"/>
    <x v="3"/>
    <x v="41"/>
    <n v="835"/>
  </r>
  <r>
    <x v="12"/>
    <x v="3"/>
    <x v="41"/>
    <n v="853"/>
  </r>
  <r>
    <x v="13"/>
    <x v="3"/>
    <x v="41"/>
    <n v="821"/>
  </r>
  <r>
    <x v="14"/>
    <x v="3"/>
    <x v="41"/>
    <n v="595"/>
  </r>
  <r>
    <x v="15"/>
    <x v="3"/>
    <x v="41"/>
    <n v="569"/>
  </r>
  <r>
    <x v="16"/>
    <x v="3"/>
    <x v="41"/>
    <n v="590"/>
  </r>
  <r>
    <x v="6"/>
    <x v="3"/>
    <x v="42"/>
    <n v="2193"/>
  </r>
  <r>
    <x v="7"/>
    <x v="3"/>
    <x v="42"/>
    <n v="2225"/>
  </r>
  <r>
    <x v="8"/>
    <x v="3"/>
    <x v="42"/>
    <n v="2339"/>
  </r>
  <r>
    <x v="9"/>
    <x v="3"/>
    <x v="42"/>
    <n v="2354"/>
  </r>
  <r>
    <x v="10"/>
    <x v="3"/>
    <x v="42"/>
    <n v="2492"/>
  </r>
  <r>
    <x v="11"/>
    <x v="3"/>
    <x v="42"/>
    <n v="2492"/>
  </r>
  <r>
    <x v="12"/>
    <x v="3"/>
    <x v="42"/>
    <n v="2626"/>
  </r>
  <r>
    <x v="13"/>
    <x v="3"/>
    <x v="42"/>
    <n v="2649"/>
  </r>
  <r>
    <x v="14"/>
    <x v="3"/>
    <x v="42"/>
    <n v="2880"/>
  </r>
  <r>
    <x v="15"/>
    <x v="3"/>
    <x v="42"/>
    <n v="3091"/>
  </r>
  <r>
    <x v="16"/>
    <x v="3"/>
    <x v="42"/>
    <n v="3265"/>
  </r>
  <r>
    <x v="6"/>
    <x v="3"/>
    <x v="43"/>
    <n v="1460"/>
  </r>
  <r>
    <x v="7"/>
    <x v="3"/>
    <x v="43"/>
    <n v="1472"/>
  </r>
  <r>
    <x v="8"/>
    <x v="3"/>
    <x v="43"/>
    <n v="1635"/>
  </r>
  <r>
    <x v="9"/>
    <x v="3"/>
    <x v="43"/>
    <n v="1752"/>
  </r>
  <r>
    <x v="10"/>
    <x v="3"/>
    <x v="43"/>
    <n v="1802"/>
  </r>
  <r>
    <x v="11"/>
    <x v="3"/>
    <x v="43"/>
    <n v="1880"/>
  </r>
  <r>
    <x v="12"/>
    <x v="3"/>
    <x v="43"/>
    <n v="1755"/>
  </r>
  <r>
    <x v="13"/>
    <x v="3"/>
    <x v="43"/>
    <n v="1685"/>
  </r>
  <r>
    <x v="14"/>
    <x v="3"/>
    <x v="43"/>
    <n v="1647"/>
  </r>
  <r>
    <x v="15"/>
    <x v="3"/>
    <x v="43"/>
    <n v="1676"/>
  </r>
  <r>
    <x v="16"/>
    <x v="3"/>
    <x v="43"/>
    <n v="1689"/>
  </r>
  <r>
    <x v="6"/>
    <x v="3"/>
    <x v="44"/>
    <n v="1147"/>
  </r>
  <r>
    <x v="7"/>
    <x v="3"/>
    <x v="44"/>
    <n v="1252"/>
  </r>
  <r>
    <x v="8"/>
    <x v="3"/>
    <x v="44"/>
    <n v="1290"/>
  </r>
  <r>
    <x v="9"/>
    <x v="3"/>
    <x v="44"/>
    <n v="1443"/>
  </r>
  <r>
    <x v="10"/>
    <x v="3"/>
    <x v="44"/>
    <n v="1652"/>
  </r>
  <r>
    <x v="11"/>
    <x v="3"/>
    <x v="44"/>
    <n v="1684"/>
  </r>
  <r>
    <x v="12"/>
    <x v="3"/>
    <x v="44"/>
    <n v="1713"/>
  </r>
  <r>
    <x v="13"/>
    <x v="3"/>
    <x v="44"/>
    <n v="1698"/>
  </r>
  <r>
    <x v="14"/>
    <x v="3"/>
    <x v="44"/>
    <n v="1712"/>
  </r>
  <r>
    <x v="15"/>
    <x v="3"/>
    <x v="44"/>
    <n v="1606"/>
  </r>
  <r>
    <x v="16"/>
    <x v="3"/>
    <x v="44"/>
    <n v="1396"/>
  </r>
  <r>
    <x v="6"/>
    <x v="3"/>
    <x v="45"/>
    <n v="712"/>
  </r>
  <r>
    <x v="7"/>
    <x v="3"/>
    <x v="45"/>
    <n v="748"/>
  </r>
  <r>
    <x v="8"/>
    <x v="3"/>
    <x v="45"/>
    <n v="754"/>
  </r>
  <r>
    <x v="9"/>
    <x v="3"/>
    <x v="45"/>
    <n v="753"/>
  </r>
  <r>
    <x v="10"/>
    <x v="3"/>
    <x v="45"/>
    <m/>
  </r>
  <r>
    <x v="11"/>
    <x v="3"/>
    <x v="45"/>
    <n v="749"/>
  </r>
  <r>
    <x v="12"/>
    <x v="3"/>
    <x v="45"/>
    <n v="780"/>
  </r>
  <r>
    <x v="13"/>
    <x v="3"/>
    <x v="45"/>
    <n v="735"/>
  </r>
  <r>
    <x v="14"/>
    <x v="3"/>
    <x v="45"/>
    <n v="772"/>
  </r>
  <r>
    <x v="15"/>
    <x v="3"/>
    <x v="45"/>
    <n v="788"/>
  </r>
  <r>
    <x v="16"/>
    <x v="3"/>
    <x v="45"/>
    <n v="821"/>
  </r>
  <r>
    <x v="6"/>
    <x v="3"/>
    <x v="46"/>
    <n v="3625"/>
  </r>
  <r>
    <x v="7"/>
    <x v="3"/>
    <x v="46"/>
    <n v="3728"/>
  </r>
  <r>
    <x v="8"/>
    <x v="3"/>
    <x v="46"/>
    <n v="3534"/>
  </r>
  <r>
    <x v="9"/>
    <x v="3"/>
    <x v="46"/>
    <n v="4166"/>
  </r>
  <r>
    <x v="10"/>
    <x v="3"/>
    <x v="46"/>
    <n v="4754"/>
  </r>
  <r>
    <x v="11"/>
    <x v="3"/>
    <x v="46"/>
    <n v="5158"/>
  </r>
  <r>
    <x v="12"/>
    <x v="3"/>
    <x v="46"/>
    <n v="5530"/>
  </r>
  <r>
    <x v="13"/>
    <x v="3"/>
    <x v="46"/>
    <n v="5653"/>
  </r>
  <r>
    <x v="14"/>
    <x v="3"/>
    <x v="46"/>
    <n v="5877"/>
  </r>
  <r>
    <x v="15"/>
    <x v="3"/>
    <x v="46"/>
    <n v="6229"/>
  </r>
  <r>
    <x v="16"/>
    <x v="3"/>
    <x v="46"/>
    <n v="6967"/>
  </r>
  <r>
    <x v="6"/>
    <x v="3"/>
    <x v="47"/>
    <n v="1864"/>
  </r>
  <r>
    <x v="7"/>
    <x v="3"/>
    <x v="47"/>
    <n v="1913"/>
  </r>
  <r>
    <x v="8"/>
    <x v="3"/>
    <x v="47"/>
    <n v="1950"/>
  </r>
  <r>
    <x v="9"/>
    <x v="3"/>
    <x v="47"/>
    <n v="1988"/>
  </r>
  <r>
    <x v="10"/>
    <x v="3"/>
    <x v="47"/>
    <n v="2117"/>
  </r>
  <r>
    <x v="11"/>
    <x v="3"/>
    <x v="47"/>
    <n v="2109"/>
  </r>
  <r>
    <x v="12"/>
    <x v="3"/>
    <x v="47"/>
    <n v="2183"/>
  </r>
  <r>
    <x v="13"/>
    <x v="3"/>
    <x v="47"/>
    <n v="2217"/>
  </r>
  <r>
    <x v="14"/>
    <x v="3"/>
    <x v="47"/>
    <n v="2070"/>
  </r>
  <r>
    <x v="15"/>
    <x v="3"/>
    <x v="47"/>
    <n v="1996"/>
  </r>
  <r>
    <x v="16"/>
    <x v="3"/>
    <x v="47"/>
    <n v="2052"/>
  </r>
  <r>
    <x v="6"/>
    <x v="3"/>
    <x v="48"/>
    <n v="773"/>
  </r>
  <r>
    <x v="7"/>
    <x v="3"/>
    <x v="48"/>
    <n v="774"/>
  </r>
  <r>
    <x v="8"/>
    <x v="3"/>
    <x v="48"/>
    <n v="779"/>
  </r>
  <r>
    <x v="9"/>
    <x v="3"/>
    <x v="48"/>
    <n v="836"/>
  </r>
  <r>
    <x v="10"/>
    <x v="3"/>
    <x v="48"/>
    <n v="920"/>
  </r>
  <r>
    <x v="11"/>
    <x v="3"/>
    <x v="48"/>
    <n v="967"/>
  </r>
  <r>
    <x v="12"/>
    <x v="3"/>
    <x v="48"/>
    <n v="918"/>
  </r>
  <r>
    <x v="13"/>
    <x v="3"/>
    <x v="48"/>
    <n v="859"/>
  </r>
  <r>
    <x v="14"/>
    <x v="3"/>
    <x v="48"/>
    <n v="859"/>
  </r>
  <r>
    <x v="15"/>
    <x v="3"/>
    <x v="48"/>
    <n v="909"/>
  </r>
  <r>
    <x v="16"/>
    <x v="3"/>
    <x v="48"/>
    <n v="958"/>
  </r>
  <r>
    <x v="6"/>
    <x v="3"/>
    <x v="49"/>
    <n v="1369"/>
  </r>
  <r>
    <x v="7"/>
    <x v="3"/>
    <x v="49"/>
    <n v="1368"/>
  </r>
  <r>
    <x v="8"/>
    <x v="3"/>
    <x v="49"/>
    <n v="1482"/>
  </r>
  <r>
    <x v="9"/>
    <x v="3"/>
    <x v="49"/>
    <n v="1435"/>
  </r>
  <r>
    <x v="10"/>
    <x v="3"/>
    <x v="49"/>
    <n v="1443"/>
  </r>
  <r>
    <x v="11"/>
    <x v="3"/>
    <x v="49"/>
    <n v="1426"/>
  </r>
  <r>
    <x v="12"/>
    <x v="3"/>
    <x v="49"/>
    <n v="382"/>
  </r>
  <r>
    <x v="13"/>
    <x v="3"/>
    <x v="49"/>
    <n v="1466"/>
  </r>
  <r>
    <x v="14"/>
    <x v="3"/>
    <x v="49"/>
    <n v="1430"/>
  </r>
  <r>
    <x v="15"/>
    <x v="3"/>
    <x v="49"/>
    <n v="1503"/>
  </r>
  <r>
    <x v="16"/>
    <x v="3"/>
    <x v="49"/>
    <n v="1546"/>
  </r>
  <r>
    <x v="6"/>
    <x v="3"/>
    <x v="50"/>
    <n v="988"/>
  </r>
  <r>
    <x v="7"/>
    <x v="3"/>
    <x v="50"/>
    <n v="1048"/>
  </r>
  <r>
    <x v="8"/>
    <x v="3"/>
    <x v="50"/>
    <n v="1090"/>
  </r>
  <r>
    <x v="9"/>
    <x v="3"/>
    <x v="50"/>
    <n v="975"/>
  </r>
  <r>
    <x v="10"/>
    <x v="3"/>
    <x v="50"/>
    <n v="902"/>
  </r>
  <r>
    <x v="11"/>
    <x v="3"/>
    <x v="50"/>
    <n v="1100"/>
  </r>
  <r>
    <x v="12"/>
    <x v="3"/>
    <x v="50"/>
    <m/>
  </r>
  <r>
    <x v="13"/>
    <x v="3"/>
    <x v="50"/>
    <n v="1245"/>
  </r>
  <r>
    <x v="14"/>
    <x v="3"/>
    <x v="50"/>
    <n v="1321"/>
  </r>
  <r>
    <x v="15"/>
    <x v="3"/>
    <x v="50"/>
    <n v="1457"/>
  </r>
  <r>
    <x v="16"/>
    <x v="3"/>
    <x v="50"/>
    <n v="1332"/>
  </r>
  <r>
    <x v="6"/>
    <x v="3"/>
    <x v="51"/>
    <n v="1395"/>
  </r>
  <r>
    <x v="7"/>
    <x v="3"/>
    <x v="51"/>
    <n v="1379"/>
  </r>
  <r>
    <x v="8"/>
    <x v="3"/>
    <x v="51"/>
    <n v="1262"/>
  </r>
  <r>
    <x v="9"/>
    <x v="3"/>
    <x v="51"/>
    <n v="1220"/>
  </r>
  <r>
    <x v="10"/>
    <x v="3"/>
    <x v="51"/>
    <n v="1244"/>
  </r>
  <r>
    <x v="11"/>
    <x v="3"/>
    <x v="51"/>
    <n v="1382"/>
  </r>
  <r>
    <x v="12"/>
    <x v="3"/>
    <x v="51"/>
    <n v="1502"/>
  </r>
  <r>
    <x v="13"/>
    <x v="3"/>
    <x v="51"/>
    <n v="1575"/>
  </r>
  <r>
    <x v="14"/>
    <x v="3"/>
    <x v="51"/>
    <n v="1558"/>
  </r>
  <r>
    <x v="15"/>
    <x v="3"/>
    <x v="51"/>
    <n v="1526"/>
  </r>
  <r>
    <x v="16"/>
    <x v="3"/>
    <x v="51"/>
    <n v="1498"/>
  </r>
  <r>
    <x v="6"/>
    <x v="3"/>
    <x v="52"/>
    <n v="6197"/>
  </r>
  <r>
    <x v="7"/>
    <x v="3"/>
    <x v="52"/>
    <n v="6282"/>
  </r>
  <r>
    <x v="8"/>
    <x v="3"/>
    <x v="52"/>
    <n v="6393"/>
  </r>
  <r>
    <x v="9"/>
    <x v="3"/>
    <x v="52"/>
    <n v="6379"/>
  </r>
  <r>
    <x v="10"/>
    <x v="3"/>
    <x v="52"/>
    <n v="6386"/>
  </r>
  <r>
    <x v="11"/>
    <x v="3"/>
    <x v="52"/>
    <n v="6645"/>
  </r>
  <r>
    <x v="12"/>
    <x v="3"/>
    <x v="52"/>
    <n v="6483"/>
  </r>
  <r>
    <x v="13"/>
    <x v="3"/>
    <x v="52"/>
    <n v="6702"/>
  </r>
  <r>
    <x v="14"/>
    <x v="3"/>
    <x v="52"/>
    <n v="6773"/>
  </r>
  <r>
    <x v="15"/>
    <x v="3"/>
    <x v="52"/>
    <n v="6967"/>
  </r>
  <r>
    <x v="16"/>
    <x v="3"/>
    <x v="52"/>
    <n v="7168"/>
  </r>
  <r>
    <x v="6"/>
    <x v="3"/>
    <x v="53"/>
    <n v="1628"/>
  </r>
  <r>
    <x v="7"/>
    <x v="3"/>
    <x v="53"/>
    <n v="1638"/>
  </r>
  <r>
    <x v="8"/>
    <x v="3"/>
    <x v="53"/>
    <n v="1570"/>
  </r>
  <r>
    <x v="9"/>
    <x v="3"/>
    <x v="53"/>
    <n v="1559"/>
  </r>
  <r>
    <x v="10"/>
    <x v="3"/>
    <x v="53"/>
    <n v="1549"/>
  </r>
  <r>
    <x v="11"/>
    <x v="3"/>
    <x v="53"/>
    <n v="1512"/>
  </r>
  <r>
    <x v="12"/>
    <x v="3"/>
    <x v="53"/>
    <n v="1543"/>
  </r>
  <r>
    <x v="13"/>
    <x v="3"/>
    <x v="53"/>
    <n v="1583"/>
  </r>
  <r>
    <x v="14"/>
    <x v="3"/>
    <x v="53"/>
    <n v="1644"/>
  </r>
  <r>
    <x v="15"/>
    <x v="3"/>
    <x v="53"/>
    <n v="1634"/>
  </r>
  <r>
    <x v="16"/>
    <x v="3"/>
    <x v="53"/>
    <n v="1601"/>
  </r>
  <r>
    <x v="6"/>
    <x v="3"/>
    <x v="54"/>
    <n v="520"/>
  </r>
  <r>
    <x v="7"/>
    <x v="3"/>
    <x v="54"/>
    <n v="492"/>
  </r>
  <r>
    <x v="8"/>
    <x v="3"/>
    <x v="54"/>
    <n v="453"/>
  </r>
  <r>
    <x v="9"/>
    <x v="3"/>
    <x v="54"/>
    <n v="486"/>
  </r>
  <r>
    <x v="10"/>
    <x v="3"/>
    <x v="54"/>
    <n v="514"/>
  </r>
  <r>
    <x v="11"/>
    <x v="3"/>
    <x v="54"/>
    <n v="598"/>
  </r>
  <r>
    <x v="12"/>
    <x v="3"/>
    <x v="54"/>
    <n v="756"/>
  </r>
  <r>
    <x v="13"/>
    <x v="3"/>
    <x v="54"/>
    <n v="740"/>
  </r>
  <r>
    <x v="14"/>
    <x v="3"/>
    <x v="54"/>
    <n v="831"/>
  </r>
  <r>
    <x v="15"/>
    <x v="3"/>
    <x v="54"/>
    <n v="827"/>
  </r>
  <r>
    <x v="16"/>
    <x v="3"/>
    <x v="54"/>
    <n v="736"/>
  </r>
  <r>
    <x v="6"/>
    <x v="3"/>
    <x v="55"/>
    <n v="6280"/>
  </r>
  <r>
    <x v="7"/>
    <x v="3"/>
    <x v="55"/>
    <n v="6407"/>
  </r>
  <r>
    <x v="8"/>
    <x v="3"/>
    <x v="55"/>
    <n v="6466"/>
  </r>
  <r>
    <x v="9"/>
    <x v="3"/>
    <x v="55"/>
    <n v="6515"/>
  </r>
  <r>
    <x v="10"/>
    <x v="3"/>
    <x v="55"/>
    <n v="6699"/>
  </r>
  <r>
    <x v="11"/>
    <x v="3"/>
    <x v="55"/>
    <n v="6864"/>
  </r>
  <r>
    <x v="12"/>
    <x v="3"/>
    <x v="55"/>
    <n v="6898"/>
  </r>
  <r>
    <x v="13"/>
    <x v="3"/>
    <x v="55"/>
    <n v="6773"/>
  </r>
  <r>
    <x v="14"/>
    <x v="3"/>
    <x v="55"/>
    <n v="6598"/>
  </r>
  <r>
    <x v="15"/>
    <x v="3"/>
    <x v="55"/>
    <n v="6748"/>
  </r>
  <r>
    <x v="16"/>
    <x v="3"/>
    <x v="55"/>
    <n v="6853"/>
  </r>
  <r>
    <x v="6"/>
    <x v="3"/>
    <x v="56"/>
    <n v="2659"/>
  </r>
  <r>
    <x v="7"/>
    <x v="3"/>
    <x v="56"/>
    <n v="2762"/>
  </r>
  <r>
    <x v="8"/>
    <x v="3"/>
    <x v="56"/>
    <n v="2846"/>
  </r>
  <r>
    <x v="9"/>
    <x v="3"/>
    <x v="56"/>
    <n v="2945"/>
  </r>
  <r>
    <x v="10"/>
    <x v="3"/>
    <x v="56"/>
    <n v="2989"/>
  </r>
  <r>
    <x v="11"/>
    <x v="3"/>
    <x v="56"/>
    <n v="2990"/>
  </r>
  <r>
    <x v="12"/>
    <x v="3"/>
    <x v="56"/>
    <n v="2996"/>
  </r>
  <r>
    <x v="13"/>
    <x v="3"/>
    <x v="56"/>
    <n v="3068"/>
  </r>
  <r>
    <x v="14"/>
    <x v="3"/>
    <x v="56"/>
    <n v="3011"/>
  </r>
  <r>
    <x v="15"/>
    <x v="3"/>
    <x v="56"/>
    <n v="3006"/>
  </r>
  <r>
    <x v="16"/>
    <x v="3"/>
    <x v="56"/>
    <n v="2920"/>
  </r>
  <r>
    <x v="6"/>
    <x v="3"/>
    <x v="57"/>
    <n v="657"/>
  </r>
  <r>
    <x v="7"/>
    <x v="3"/>
    <x v="57"/>
    <n v="755"/>
  </r>
  <r>
    <x v="8"/>
    <x v="3"/>
    <x v="57"/>
    <n v="775"/>
  </r>
  <r>
    <x v="9"/>
    <x v="3"/>
    <x v="57"/>
    <n v="813"/>
  </r>
  <r>
    <x v="10"/>
    <x v="3"/>
    <x v="57"/>
    <n v="1443"/>
  </r>
  <r>
    <x v="11"/>
    <x v="3"/>
    <x v="57"/>
    <n v="903"/>
  </r>
  <r>
    <x v="12"/>
    <x v="3"/>
    <x v="57"/>
    <n v="981"/>
  </r>
  <r>
    <x v="13"/>
    <x v="3"/>
    <x v="57"/>
    <n v="980"/>
  </r>
  <r>
    <x v="14"/>
    <x v="3"/>
    <x v="57"/>
    <n v="1018"/>
  </r>
  <r>
    <x v="15"/>
    <x v="3"/>
    <x v="57"/>
    <n v="1082"/>
  </r>
  <r>
    <x v="16"/>
    <x v="3"/>
    <x v="57"/>
    <n v="1162"/>
  </r>
  <r>
    <x v="6"/>
    <x v="3"/>
    <x v="58"/>
    <n v="1240"/>
  </r>
  <r>
    <x v="7"/>
    <x v="3"/>
    <x v="58"/>
    <n v="1176"/>
  </r>
  <r>
    <x v="8"/>
    <x v="3"/>
    <x v="58"/>
    <n v="1235"/>
  </r>
  <r>
    <x v="9"/>
    <x v="3"/>
    <x v="58"/>
    <n v="1247"/>
  </r>
  <r>
    <x v="10"/>
    <x v="3"/>
    <x v="58"/>
    <n v="844"/>
  </r>
  <r>
    <x v="11"/>
    <x v="3"/>
    <x v="58"/>
    <n v="834"/>
  </r>
  <r>
    <x v="12"/>
    <x v="3"/>
    <x v="58"/>
    <n v="1157"/>
  </r>
  <r>
    <x v="13"/>
    <x v="3"/>
    <x v="58"/>
    <n v="1109"/>
  </r>
  <r>
    <x v="14"/>
    <x v="3"/>
    <x v="58"/>
    <n v="1094"/>
  </r>
  <r>
    <x v="15"/>
    <x v="3"/>
    <x v="58"/>
    <n v="1049"/>
  </r>
  <r>
    <x v="16"/>
    <x v="3"/>
    <x v="58"/>
    <n v="1033"/>
  </r>
  <r>
    <x v="7"/>
    <x v="3"/>
    <x v="59"/>
    <n v="649"/>
  </r>
  <r>
    <x v="8"/>
    <x v="3"/>
    <x v="59"/>
    <n v="868"/>
  </r>
  <r>
    <x v="9"/>
    <x v="3"/>
    <x v="59"/>
    <n v="800"/>
  </r>
  <r>
    <x v="10"/>
    <x v="3"/>
    <x v="59"/>
    <n v="770"/>
  </r>
  <r>
    <x v="11"/>
    <x v="3"/>
    <x v="59"/>
    <n v="833"/>
  </r>
  <r>
    <x v="12"/>
    <x v="3"/>
    <x v="59"/>
    <n v="831"/>
  </r>
  <r>
    <x v="13"/>
    <x v="3"/>
    <x v="59"/>
    <n v="816"/>
  </r>
  <r>
    <x v="14"/>
    <x v="3"/>
    <x v="59"/>
    <n v="845"/>
  </r>
  <r>
    <x v="15"/>
    <x v="3"/>
    <x v="59"/>
    <n v="885"/>
  </r>
  <r>
    <x v="16"/>
    <x v="3"/>
    <x v="59"/>
    <n v="9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69" firstHeaderRow="1" firstDataRow="2" firstDataCol="1"/>
  <pivotFields count="4">
    <pivotField axis="axisCol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1">
        <item x="36"/>
        <item x="37"/>
        <item x="38"/>
        <item x="39"/>
        <item x="40"/>
        <item x="34"/>
        <item x="0"/>
        <item x="41"/>
        <item x="42"/>
        <item x="1"/>
        <item x="43"/>
        <item x="44"/>
        <item x="45"/>
        <item x="21"/>
        <item x="2"/>
        <item x="22"/>
        <item x="46"/>
        <item x="3"/>
        <item x="47"/>
        <item x="4"/>
        <item x="5"/>
        <item x="6"/>
        <item x="7"/>
        <item x="8"/>
        <item x="9"/>
        <item x="48"/>
        <item x="23"/>
        <item x="24"/>
        <item x="10"/>
        <item x="25"/>
        <item x="49"/>
        <item x="26"/>
        <item x="11"/>
        <item x="12"/>
        <item x="27"/>
        <item x="13"/>
        <item x="50"/>
        <item x="51"/>
        <item x="52"/>
        <item x="28"/>
        <item x="53"/>
        <item x="14"/>
        <item x="15"/>
        <item x="16"/>
        <item x="17"/>
        <item x="18"/>
        <item x="19"/>
        <item x="54"/>
        <item x="20"/>
        <item x="29"/>
        <item x="30"/>
        <item x="31"/>
        <item x="32"/>
        <item x="33"/>
        <item x="55"/>
        <item x="56"/>
        <item x="35"/>
        <item x="57"/>
        <item x="58"/>
        <item x="59"/>
        <item t="default"/>
      </items>
    </pivotField>
    <pivotField dataField="1" showAll="0"/>
  </pivotFields>
  <rowFields count="2">
    <field x="1"/>
    <field x="2"/>
  </rowFields>
  <rowItems count="65">
    <i>
      <x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2"/>
    </i>
    <i r="1">
      <x v="33"/>
    </i>
    <i r="1">
      <x v="35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>
      <x v="1"/>
    </i>
    <i r="1">
      <x v="13"/>
    </i>
    <i r="1">
      <x v="15"/>
    </i>
    <i r="1">
      <x v="26"/>
    </i>
    <i r="1">
      <x v="27"/>
    </i>
    <i r="1">
      <x v="29"/>
    </i>
    <i r="1">
      <x v="31"/>
    </i>
    <i r="1">
      <x v="34"/>
    </i>
    <i r="1">
      <x v="39"/>
    </i>
    <i r="1">
      <x v="49"/>
    </i>
    <i r="1">
      <x v="50"/>
    </i>
    <i r="1">
      <x v="51"/>
    </i>
    <i r="1">
      <x v="52"/>
    </i>
    <i r="1">
      <x v="53"/>
    </i>
    <i>
      <x v="2"/>
    </i>
    <i r="1">
      <x v="5"/>
    </i>
    <i r="1">
      <x v="56"/>
    </i>
    <i>
      <x v="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30"/>
    </i>
    <i r="1">
      <x v="36"/>
    </i>
    <i r="1">
      <x v="37"/>
    </i>
    <i r="1">
      <x v="38"/>
    </i>
    <i r="1">
      <x v="40"/>
    </i>
    <i r="1">
      <x v="47"/>
    </i>
    <i r="1">
      <x v="54"/>
    </i>
    <i r="1">
      <x v="55"/>
    </i>
    <i r="1">
      <x v="57"/>
    </i>
    <i r="1">
      <x v="58"/>
    </i>
    <i r="1">
      <x v="59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OC_FTE" fld="3" baseField="0" baseItem="0" numFmtId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S254"/>
  <sheetViews>
    <sheetView tabSelected="1" showOutlineSymbols="0" view="pageBreakPreview" topLeftCell="A61" zoomScale="80" zoomScaleNormal="100" zoomScaleSheetLayoutView="80" workbookViewId="0">
      <selection activeCell="AH30" sqref="AH30"/>
    </sheetView>
  </sheetViews>
  <sheetFormatPr defaultColWidth="15.796875" defaultRowHeight="11.25"/>
  <cols>
    <col min="1" max="1" width="45.19921875" style="8" customWidth="1"/>
    <col min="2" max="2" width="9.59765625" style="39" bestFit="1" customWidth="1"/>
    <col min="3" max="7" width="9.59765625" style="8" hidden="1" customWidth="1"/>
    <col min="8" max="22" width="8.796875" style="8" hidden="1" customWidth="1"/>
    <col min="23" max="23" width="9.19921875" style="8" hidden="1" customWidth="1"/>
    <col min="24" max="24" width="9" style="8" hidden="1" customWidth="1"/>
    <col min="25" max="30" width="9.59765625" style="8" bestFit="1" customWidth="1"/>
    <col min="31" max="253" width="15.796875" style="8" customWidth="1"/>
  </cols>
  <sheetData>
    <row r="1" spans="1:253" ht="12.75" customHeight="1">
      <c r="A1" s="1" t="s">
        <v>17</v>
      </c>
    </row>
    <row r="2" spans="1:253" ht="22.5" customHeight="1">
      <c r="A2" s="57" t="s">
        <v>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53" ht="12.75" customHeight="1" thickBot="1">
      <c r="A3" s="4"/>
      <c r="B3" s="4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X3" s="25"/>
      <c r="Y3" s="25"/>
      <c r="Z3" s="25"/>
      <c r="AA3" s="25"/>
      <c r="AB3" s="25"/>
      <c r="AC3" s="25"/>
      <c r="AD3" s="25"/>
    </row>
    <row r="4" spans="1:253" ht="12.75" customHeight="1" thickTop="1">
      <c r="A4" s="10"/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6"/>
      <c r="T4" s="10"/>
      <c r="U4" s="10"/>
      <c r="V4" s="10"/>
      <c r="IS4"/>
    </row>
    <row r="5" spans="1:253" ht="12.75" customHeight="1">
      <c r="A5" s="59"/>
      <c r="B5" s="18" t="s">
        <v>0</v>
      </c>
      <c r="C5" s="18" t="s">
        <v>0</v>
      </c>
      <c r="D5" s="18" t="s">
        <v>0</v>
      </c>
      <c r="E5" s="18" t="s">
        <v>0</v>
      </c>
      <c r="F5" s="18" t="s">
        <v>0</v>
      </c>
      <c r="G5" s="18" t="s">
        <v>0</v>
      </c>
      <c r="H5" s="18" t="s">
        <v>0</v>
      </c>
      <c r="I5" s="18" t="s">
        <v>0</v>
      </c>
      <c r="J5" s="18" t="s">
        <v>0</v>
      </c>
      <c r="K5" s="18" t="s">
        <v>0</v>
      </c>
      <c r="L5" s="18" t="s">
        <v>0</v>
      </c>
      <c r="M5" s="18" t="s">
        <v>0</v>
      </c>
      <c r="N5" s="18" t="s">
        <v>0</v>
      </c>
      <c r="O5" s="18" t="s">
        <v>0</v>
      </c>
      <c r="P5" s="18" t="s">
        <v>0</v>
      </c>
      <c r="Q5" s="18" t="s">
        <v>0</v>
      </c>
      <c r="R5" s="27" t="s">
        <v>0</v>
      </c>
      <c r="S5" s="18" t="s">
        <v>0</v>
      </c>
      <c r="T5" s="18" t="s">
        <v>0</v>
      </c>
      <c r="U5" s="18" t="s">
        <v>0</v>
      </c>
      <c r="V5" s="18" t="s">
        <v>0</v>
      </c>
      <c r="W5" s="18" t="s">
        <v>0</v>
      </c>
      <c r="X5" s="18" t="s">
        <v>0</v>
      </c>
      <c r="Y5" s="18" t="s">
        <v>0</v>
      </c>
      <c r="Z5" s="18" t="s">
        <v>0</v>
      </c>
      <c r="AA5" s="18" t="s">
        <v>0</v>
      </c>
      <c r="AB5" s="18" t="s">
        <v>0</v>
      </c>
      <c r="AC5" s="18" t="s">
        <v>0</v>
      </c>
      <c r="AD5" s="18" t="s">
        <v>0</v>
      </c>
      <c r="IR5"/>
      <c r="IS5"/>
    </row>
    <row r="6" spans="1:253" ht="12.75" customHeight="1">
      <c r="A6" s="60"/>
      <c r="B6" s="16">
        <f>Pivot!L4</f>
        <v>2004</v>
      </c>
      <c r="C6" s="16">
        <f>Pivot!M4</f>
        <v>2005</v>
      </c>
      <c r="D6" s="16">
        <f>Pivot!N4</f>
        <v>2006</v>
      </c>
      <c r="E6" s="16">
        <f>Pivot!O4</f>
        <v>2007</v>
      </c>
      <c r="F6" s="16">
        <f>Pivot!P4</f>
        <v>2008</v>
      </c>
      <c r="G6" s="16">
        <f>Pivot!Q4</f>
        <v>2009</v>
      </c>
      <c r="H6" s="16">
        <f>Pivot!R4</f>
        <v>2010</v>
      </c>
      <c r="I6" s="16" t="str">
        <f>Pivot!S4</f>
        <v>Grand Total</v>
      </c>
      <c r="J6" s="16">
        <f>Pivot!T4</f>
        <v>0</v>
      </c>
      <c r="K6" s="16">
        <f>Pivot!U4</f>
        <v>0</v>
      </c>
      <c r="L6" s="16">
        <f>Pivot!V4</f>
        <v>0</v>
      </c>
      <c r="M6" s="16">
        <f>Pivot!W4</f>
        <v>0</v>
      </c>
      <c r="N6" s="16">
        <f>Pivot!X4</f>
        <v>0</v>
      </c>
      <c r="O6" s="16">
        <f>Pivot!Y4</f>
        <v>0</v>
      </c>
      <c r="P6" s="16">
        <f>Pivot!Z4</f>
        <v>0</v>
      </c>
      <c r="Q6" s="16">
        <f>Pivot!AA4</f>
        <v>0</v>
      </c>
      <c r="R6" s="16">
        <f>Pivot!AB4</f>
        <v>0</v>
      </c>
      <c r="S6" s="16">
        <f>Pivot!AC4</f>
        <v>0</v>
      </c>
      <c r="T6" s="16">
        <f>Pivot!AD4</f>
        <v>0</v>
      </c>
      <c r="U6" s="16">
        <f>Pivot!AE4</f>
        <v>0</v>
      </c>
      <c r="V6" s="16">
        <f>Pivot!AF4</f>
        <v>0</v>
      </c>
      <c r="W6" s="16">
        <f>Pivot!AG4</f>
        <v>0</v>
      </c>
      <c r="X6" s="16">
        <f>Pivot!AH4</f>
        <v>0</v>
      </c>
      <c r="Y6" s="47">
        <f>Pivot!M4</f>
        <v>2005</v>
      </c>
      <c r="Z6" s="47">
        <f>Pivot!N4</f>
        <v>2006</v>
      </c>
      <c r="AA6" s="47">
        <f>Pivot!O4</f>
        <v>2007</v>
      </c>
      <c r="AB6" s="47">
        <f>Pivot!P4</f>
        <v>2008</v>
      </c>
      <c r="AC6" s="47">
        <f>Pivot!Q4</f>
        <v>2009</v>
      </c>
      <c r="AD6" s="47">
        <f>Pivot!R4</f>
        <v>2010</v>
      </c>
      <c r="IR6"/>
      <c r="IS6"/>
    </row>
    <row r="7" spans="1:253" ht="12.75" customHeight="1">
      <c r="A7" s="6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8"/>
      <c r="S7" s="11"/>
      <c r="T7" s="11"/>
      <c r="U7" s="11"/>
      <c r="IR7"/>
      <c r="IS7"/>
    </row>
    <row r="8" spans="1:253" ht="22.5">
      <c r="A8" s="63" t="s">
        <v>1</v>
      </c>
      <c r="B8" s="8"/>
      <c r="R8" s="29"/>
      <c r="IR8"/>
      <c r="IS8"/>
    </row>
    <row r="9" spans="1:253" ht="12.75" customHeight="1">
      <c r="A9" s="63"/>
      <c r="B9" s="8"/>
      <c r="R9" s="29"/>
      <c r="IR9"/>
      <c r="IS9"/>
    </row>
    <row r="10" spans="1:253" ht="12.75" customHeight="1">
      <c r="A10" s="64" t="str">
        <f>Pivot!A28</f>
        <v>Harris-Stowe State University</v>
      </c>
      <c r="B10" s="49">
        <f>Pivot!L28</f>
        <v>1063.4666666999999</v>
      </c>
      <c r="C10" s="49">
        <f>Pivot!M28</f>
        <v>1195.4000000000001</v>
      </c>
      <c r="D10" s="49">
        <f>Pivot!N28</f>
        <v>1389.8</v>
      </c>
      <c r="E10" s="49">
        <f>Pivot!O28</f>
        <v>1413.3333333</v>
      </c>
      <c r="F10" s="49">
        <f>Pivot!P28</f>
        <v>1432.8</v>
      </c>
      <c r="G10" s="49">
        <f>Pivot!Q28</f>
        <v>1497.7333332999999</v>
      </c>
      <c r="H10" s="49">
        <f>Pivot!R28</f>
        <v>1320.7333332999999</v>
      </c>
      <c r="I10" s="49">
        <f>Pivot!S28</f>
        <v>17768.133333229998</v>
      </c>
      <c r="J10" s="49">
        <f>Pivot!T28</f>
        <v>0</v>
      </c>
      <c r="K10" s="49">
        <f>Pivot!U28</f>
        <v>0</v>
      </c>
      <c r="L10" s="49">
        <f>Pivot!V28</f>
        <v>0</v>
      </c>
      <c r="M10" s="49">
        <f>Pivot!W28</f>
        <v>0</v>
      </c>
      <c r="N10" s="49">
        <f>Pivot!X28</f>
        <v>0</v>
      </c>
      <c r="O10" s="49">
        <f>Pivot!Y28</f>
        <v>0</v>
      </c>
      <c r="P10" s="49">
        <f>Pivot!Z28</f>
        <v>0</v>
      </c>
      <c r="Q10" s="49">
        <f>Pivot!AA28</f>
        <v>0</v>
      </c>
      <c r="R10" s="49">
        <f>Pivot!AB28</f>
        <v>0</v>
      </c>
      <c r="S10" s="49">
        <f>Pivot!AC28</f>
        <v>0</v>
      </c>
      <c r="T10" s="49">
        <f>Pivot!AD28</f>
        <v>0</v>
      </c>
      <c r="U10" s="49">
        <f>Pivot!AE28</f>
        <v>0</v>
      </c>
      <c r="V10" s="49">
        <f>Pivot!AF28</f>
        <v>0</v>
      </c>
      <c r="W10" s="49">
        <f>Pivot!AG28</f>
        <v>0</v>
      </c>
      <c r="X10" s="49">
        <f>Pivot!AH28</f>
        <v>0</v>
      </c>
      <c r="Y10" s="49">
        <f>Pivot!M28</f>
        <v>1195.4000000000001</v>
      </c>
      <c r="Z10" s="49">
        <f>Pivot!N28</f>
        <v>1389.8</v>
      </c>
      <c r="AA10" s="49">
        <f>Pivot!O28</f>
        <v>1413.3333333</v>
      </c>
      <c r="AB10" s="49">
        <f>Pivot!P28</f>
        <v>1432.8</v>
      </c>
      <c r="AC10" s="49">
        <f>Pivot!Q28</f>
        <v>1497.7333332999999</v>
      </c>
      <c r="AD10" s="49">
        <f>Pivot!R28</f>
        <v>1320.7333332999999</v>
      </c>
      <c r="IQ10"/>
      <c r="IR10"/>
      <c r="IS10"/>
    </row>
    <row r="11" spans="1:253" ht="12.75" customHeight="1">
      <c r="A11" s="64" t="str">
        <f>Pivot!A29</f>
        <v>Lincoln University</v>
      </c>
      <c r="B11" s="49">
        <f>Pivot!L29</f>
        <v>2089.5333332999999</v>
      </c>
      <c r="C11" s="49">
        <f>Pivot!M29</f>
        <v>2035.6</v>
      </c>
      <c r="D11" s="49">
        <f>Pivot!N29</f>
        <v>1993.5333333000001</v>
      </c>
      <c r="E11" s="49">
        <f>Pivot!O29</f>
        <v>1992.6</v>
      </c>
      <c r="F11" s="49">
        <f>Pivot!P29</f>
        <v>1958</v>
      </c>
      <c r="G11" s="49">
        <f>Pivot!Q29</f>
        <v>2105.9333333</v>
      </c>
      <c r="H11" s="49">
        <f>Pivot!R29</f>
        <v>2160.2666666999999</v>
      </c>
      <c r="I11" s="49">
        <f>Pivot!S29</f>
        <v>30726.333333300001</v>
      </c>
      <c r="J11" s="49">
        <f>Pivot!T29</f>
        <v>0</v>
      </c>
      <c r="K11" s="49">
        <f>Pivot!U29</f>
        <v>0</v>
      </c>
      <c r="L11" s="49">
        <f>Pivot!V29</f>
        <v>0</v>
      </c>
      <c r="M11" s="49">
        <f>Pivot!W29</f>
        <v>0</v>
      </c>
      <c r="N11" s="49">
        <f>Pivot!X29</f>
        <v>0</v>
      </c>
      <c r="O11" s="49">
        <f>Pivot!Y29</f>
        <v>0</v>
      </c>
      <c r="P11" s="49">
        <f>Pivot!Z29</f>
        <v>0</v>
      </c>
      <c r="Q11" s="49">
        <f>Pivot!AA29</f>
        <v>0</v>
      </c>
      <c r="R11" s="49">
        <f>Pivot!AB29</f>
        <v>0</v>
      </c>
      <c r="S11" s="49">
        <f>Pivot!AC29</f>
        <v>0</v>
      </c>
      <c r="T11" s="49">
        <f>Pivot!AD29</f>
        <v>0</v>
      </c>
      <c r="U11" s="49">
        <f>Pivot!AE29</f>
        <v>0</v>
      </c>
      <c r="V11" s="49">
        <f>Pivot!AF29</f>
        <v>0</v>
      </c>
      <c r="W11" s="49">
        <f>Pivot!AG29</f>
        <v>0</v>
      </c>
      <c r="X11" s="49">
        <f>Pivot!AH29</f>
        <v>0</v>
      </c>
      <c r="Y11" s="49">
        <f>Pivot!M29</f>
        <v>2035.6</v>
      </c>
      <c r="Z11" s="49">
        <f>Pivot!N29</f>
        <v>1993.5333333000001</v>
      </c>
      <c r="AA11" s="49">
        <f>Pivot!O29</f>
        <v>1992.6</v>
      </c>
      <c r="AB11" s="49">
        <f>Pivot!P29</f>
        <v>1958</v>
      </c>
      <c r="AC11" s="49">
        <f>Pivot!Q29</f>
        <v>2105.9333333</v>
      </c>
      <c r="AD11" s="49">
        <f>Pivot!R29</f>
        <v>2160.2666666999999</v>
      </c>
      <c r="IQ11"/>
      <c r="IR11"/>
      <c r="IS11"/>
    </row>
    <row r="12" spans="1:253" ht="12.75" customHeight="1">
      <c r="A12" s="64" t="str">
        <f>Pivot!A30</f>
        <v>Missouri Southern State University</v>
      </c>
      <c r="B12" s="49">
        <f>Pivot!L30</f>
        <v>3980.2666666999999</v>
      </c>
      <c r="C12" s="49">
        <f>Pivot!M30</f>
        <v>4134.9333333000004</v>
      </c>
      <c r="D12" s="49">
        <f>Pivot!N30</f>
        <v>4340.2</v>
      </c>
      <c r="E12" s="49">
        <f>Pivot!O30</f>
        <v>3361.2666666999999</v>
      </c>
      <c r="F12" s="49">
        <f>Pivot!P30</f>
        <v>3277</v>
      </c>
      <c r="G12" s="49">
        <f>Pivot!Q30</f>
        <v>3624.0666667</v>
      </c>
      <c r="H12" s="49">
        <f>Pivot!R30</f>
        <v>3612.7</v>
      </c>
      <c r="I12" s="49">
        <f>Pivot!S30</f>
        <v>59371.766666699994</v>
      </c>
      <c r="J12" s="49">
        <f>Pivot!T30</f>
        <v>0</v>
      </c>
      <c r="K12" s="49">
        <f>Pivot!U30</f>
        <v>0</v>
      </c>
      <c r="L12" s="49">
        <f>Pivot!V30</f>
        <v>0</v>
      </c>
      <c r="M12" s="49">
        <f>Pivot!W30</f>
        <v>0</v>
      </c>
      <c r="N12" s="49">
        <f>Pivot!X30</f>
        <v>0</v>
      </c>
      <c r="O12" s="49">
        <f>Pivot!Y30</f>
        <v>0</v>
      </c>
      <c r="P12" s="49">
        <f>Pivot!Z30</f>
        <v>0</v>
      </c>
      <c r="Q12" s="49">
        <f>Pivot!AA30</f>
        <v>0</v>
      </c>
      <c r="R12" s="49">
        <f>Pivot!AB30</f>
        <v>0</v>
      </c>
      <c r="S12" s="49">
        <f>Pivot!AC30</f>
        <v>0</v>
      </c>
      <c r="T12" s="49">
        <f>Pivot!AD30</f>
        <v>0</v>
      </c>
      <c r="U12" s="49">
        <f>Pivot!AE30</f>
        <v>0</v>
      </c>
      <c r="V12" s="49">
        <f>Pivot!AF30</f>
        <v>0</v>
      </c>
      <c r="W12" s="49">
        <f>Pivot!AG30</f>
        <v>0</v>
      </c>
      <c r="X12" s="49">
        <f>Pivot!AH30</f>
        <v>0</v>
      </c>
      <c r="Y12" s="49">
        <f>Pivot!M30</f>
        <v>4134.9333333000004</v>
      </c>
      <c r="Z12" s="49">
        <f>Pivot!N30</f>
        <v>4340.2</v>
      </c>
      <c r="AA12" s="49">
        <f>Pivot!O30</f>
        <v>3361.2666666999999</v>
      </c>
      <c r="AB12" s="49">
        <f>Pivot!P30</f>
        <v>3277</v>
      </c>
      <c r="AC12" s="49">
        <f>Pivot!Q30</f>
        <v>3624.0666667</v>
      </c>
      <c r="AD12" s="49">
        <f>Pivot!R30</f>
        <v>3612.7</v>
      </c>
      <c r="IQ12"/>
      <c r="IR12"/>
      <c r="IS12"/>
    </row>
    <row r="13" spans="1:253" ht="12.75" customHeight="1">
      <c r="A13" s="64" t="str">
        <f>Pivot!A31</f>
        <v>Missouri State University</v>
      </c>
      <c r="B13" s="49">
        <f>Pivot!L31</f>
        <v>12838</v>
      </c>
      <c r="C13" s="49">
        <f>Pivot!M31</f>
        <v>12776.333333</v>
      </c>
      <c r="D13" s="49">
        <f>Pivot!N31</f>
        <v>12943.2</v>
      </c>
      <c r="E13" s="49">
        <f>Pivot!O31</f>
        <v>12845.2</v>
      </c>
      <c r="F13" s="49">
        <f>Pivot!P31</f>
        <v>12848.466667000001</v>
      </c>
      <c r="G13" s="49">
        <f>Pivot!Q31</f>
        <v>13364.333333</v>
      </c>
      <c r="H13" s="49">
        <f>Pivot!R31</f>
        <v>13494</v>
      </c>
      <c r="I13" s="49">
        <f>Pivot!S31</f>
        <v>189922.13333399998</v>
      </c>
      <c r="J13" s="49">
        <f>Pivot!T31</f>
        <v>0</v>
      </c>
      <c r="K13" s="49">
        <f>Pivot!U31</f>
        <v>0</v>
      </c>
      <c r="L13" s="49">
        <f>Pivot!V31</f>
        <v>0</v>
      </c>
      <c r="M13" s="49">
        <f>Pivot!W31</f>
        <v>0</v>
      </c>
      <c r="N13" s="49">
        <f>Pivot!X31</f>
        <v>0</v>
      </c>
      <c r="O13" s="49">
        <f>Pivot!Y31</f>
        <v>0</v>
      </c>
      <c r="P13" s="49">
        <f>Pivot!Z31</f>
        <v>0</v>
      </c>
      <c r="Q13" s="49">
        <f>Pivot!AA31</f>
        <v>0</v>
      </c>
      <c r="R13" s="49">
        <f>Pivot!AB31</f>
        <v>0</v>
      </c>
      <c r="S13" s="49">
        <f>Pivot!AC31</f>
        <v>0</v>
      </c>
      <c r="T13" s="49">
        <f>Pivot!AD31</f>
        <v>0</v>
      </c>
      <c r="U13" s="49">
        <f>Pivot!AE31</f>
        <v>0</v>
      </c>
      <c r="V13" s="49">
        <f>Pivot!AF31</f>
        <v>0</v>
      </c>
      <c r="W13" s="49">
        <f>Pivot!AG31</f>
        <v>0</v>
      </c>
      <c r="X13" s="49">
        <f>Pivot!AH31</f>
        <v>0</v>
      </c>
      <c r="Y13" s="49">
        <f>Pivot!M31</f>
        <v>12776.333333</v>
      </c>
      <c r="Z13" s="49">
        <f>Pivot!N31</f>
        <v>12943.2</v>
      </c>
      <c r="AA13" s="49">
        <f>Pivot!O31</f>
        <v>12845.2</v>
      </c>
      <c r="AB13" s="49">
        <f>Pivot!P31</f>
        <v>12848.466667000001</v>
      </c>
      <c r="AC13" s="49">
        <f>Pivot!Q31</f>
        <v>13364.333333</v>
      </c>
      <c r="AD13" s="49">
        <f>Pivot!R31</f>
        <v>13494</v>
      </c>
      <c r="IQ13"/>
      <c r="IR13"/>
      <c r="IS13"/>
    </row>
    <row r="14" spans="1:253" ht="12.75" customHeight="1">
      <c r="A14" s="64" t="str">
        <f>Pivot!A32</f>
        <v>Missouri University of Science and Technology</v>
      </c>
      <c r="B14" s="49">
        <f>Pivot!L32</f>
        <v>3803.4666667000001</v>
      </c>
      <c r="C14" s="49">
        <f>Pivot!M32</f>
        <v>3984.7333333000001</v>
      </c>
      <c r="D14" s="49">
        <f>Pivot!N32</f>
        <v>4194.9333333000004</v>
      </c>
      <c r="E14" s="49">
        <f>Pivot!O32</f>
        <v>4480.2</v>
      </c>
      <c r="F14" s="49">
        <f>Pivot!P32</f>
        <v>4617.4666667000001</v>
      </c>
      <c r="G14" s="49">
        <f>Pivot!Q32</f>
        <v>4870.0333332999999</v>
      </c>
      <c r="H14" s="49">
        <f>Pivot!R32</f>
        <v>5066.7333332999997</v>
      </c>
      <c r="I14" s="49">
        <f>Pivot!S32</f>
        <v>60104.600000099999</v>
      </c>
      <c r="J14" s="49">
        <f>Pivot!T32</f>
        <v>0</v>
      </c>
      <c r="K14" s="49">
        <f>Pivot!U32</f>
        <v>0</v>
      </c>
      <c r="L14" s="49">
        <f>Pivot!V32</f>
        <v>0</v>
      </c>
      <c r="M14" s="49">
        <f>Pivot!W32</f>
        <v>0</v>
      </c>
      <c r="N14" s="49">
        <f>Pivot!X32</f>
        <v>0</v>
      </c>
      <c r="O14" s="49">
        <f>Pivot!Y32</f>
        <v>0</v>
      </c>
      <c r="P14" s="49">
        <f>Pivot!Z32</f>
        <v>0</v>
      </c>
      <c r="Q14" s="49">
        <f>Pivot!AA32</f>
        <v>0</v>
      </c>
      <c r="R14" s="49">
        <f>Pivot!AB32</f>
        <v>0</v>
      </c>
      <c r="S14" s="49">
        <f>Pivot!AC32</f>
        <v>0</v>
      </c>
      <c r="T14" s="49">
        <f>Pivot!AD32</f>
        <v>0</v>
      </c>
      <c r="U14" s="49">
        <f>Pivot!AE32</f>
        <v>0</v>
      </c>
      <c r="V14" s="49">
        <f>Pivot!AF32</f>
        <v>0</v>
      </c>
      <c r="W14" s="49">
        <f>Pivot!AG32</f>
        <v>0</v>
      </c>
      <c r="X14" s="49">
        <f>Pivot!AH32</f>
        <v>0</v>
      </c>
      <c r="Y14" s="49">
        <f>Pivot!M32</f>
        <v>3984.7333333000001</v>
      </c>
      <c r="Z14" s="49">
        <f>Pivot!N32</f>
        <v>4194.9333333000004</v>
      </c>
      <c r="AA14" s="49">
        <f>Pivot!O32</f>
        <v>4480.2</v>
      </c>
      <c r="AB14" s="49">
        <f>Pivot!P32</f>
        <v>4617.4666667000001</v>
      </c>
      <c r="AC14" s="49">
        <f>Pivot!Q32</f>
        <v>4870.0333332999999</v>
      </c>
      <c r="AD14" s="49">
        <f>Pivot!R32</f>
        <v>5066.7333332999997</v>
      </c>
      <c r="IQ14"/>
      <c r="IR14"/>
      <c r="IS14"/>
    </row>
    <row r="15" spans="1:253" ht="12.75" customHeight="1">
      <c r="A15" s="64" t="str">
        <f>Pivot!A33</f>
        <v>Missouri Western State University</v>
      </c>
      <c r="B15" s="49">
        <f>Pivot!L33</f>
        <v>3903.2666666999999</v>
      </c>
      <c r="C15" s="49">
        <f>Pivot!M33</f>
        <v>3901.7333333000001</v>
      </c>
      <c r="D15" s="49">
        <f>Pivot!N33</f>
        <v>3804</v>
      </c>
      <c r="E15" s="49">
        <f>Pivot!O33</f>
        <v>3844.8</v>
      </c>
      <c r="F15" s="49">
        <f>Pivot!P33</f>
        <v>3993.4</v>
      </c>
      <c r="G15" s="49">
        <f>Pivot!Q33</f>
        <v>4217.3333333</v>
      </c>
      <c r="H15" s="49">
        <f>Pivot!R33</f>
        <v>4102.9333333000004</v>
      </c>
      <c r="I15" s="49">
        <f>Pivot!S33</f>
        <v>60034.333333199997</v>
      </c>
      <c r="J15" s="49">
        <f>Pivot!T33</f>
        <v>0</v>
      </c>
      <c r="K15" s="49">
        <f>Pivot!U33</f>
        <v>0</v>
      </c>
      <c r="L15" s="49">
        <f>Pivot!V33</f>
        <v>0</v>
      </c>
      <c r="M15" s="49">
        <f>Pivot!W33</f>
        <v>0</v>
      </c>
      <c r="N15" s="49">
        <f>Pivot!X33</f>
        <v>0</v>
      </c>
      <c r="O15" s="49">
        <f>Pivot!Y33</f>
        <v>0</v>
      </c>
      <c r="P15" s="49">
        <f>Pivot!Z33</f>
        <v>0</v>
      </c>
      <c r="Q15" s="49">
        <f>Pivot!AA33</f>
        <v>0</v>
      </c>
      <c r="R15" s="49">
        <f>Pivot!AB33</f>
        <v>0</v>
      </c>
      <c r="S15" s="49">
        <f>Pivot!AC33</f>
        <v>0</v>
      </c>
      <c r="T15" s="49">
        <f>Pivot!AD33</f>
        <v>0</v>
      </c>
      <c r="U15" s="49">
        <f>Pivot!AE33</f>
        <v>0</v>
      </c>
      <c r="V15" s="49">
        <f>Pivot!AF33</f>
        <v>0</v>
      </c>
      <c r="W15" s="49">
        <f>Pivot!AG33</f>
        <v>0</v>
      </c>
      <c r="X15" s="49">
        <f>Pivot!AH33</f>
        <v>0</v>
      </c>
      <c r="Y15" s="49">
        <f>Pivot!M33</f>
        <v>3901.7333333000001</v>
      </c>
      <c r="Z15" s="49">
        <f>Pivot!N33</f>
        <v>3804</v>
      </c>
      <c r="AA15" s="49">
        <f>Pivot!O33</f>
        <v>3844.8</v>
      </c>
      <c r="AB15" s="49">
        <f>Pivot!P33</f>
        <v>3993.4</v>
      </c>
      <c r="AC15" s="49">
        <f>Pivot!Q33</f>
        <v>4217.3333333</v>
      </c>
      <c r="AD15" s="49">
        <f>Pivot!R33</f>
        <v>4102.9333333000004</v>
      </c>
      <c r="IQ15"/>
      <c r="IR15"/>
      <c r="IS15"/>
    </row>
    <row r="16" spans="1:253" ht="12.75" customHeight="1">
      <c r="A16" s="64" t="str">
        <f>Pivot!A34</f>
        <v>Northwest Missouri State University</v>
      </c>
      <c r="B16" s="49">
        <f>Pivot!L34</f>
        <v>4544.9333333000004</v>
      </c>
      <c r="C16" s="49">
        <f>Pivot!M34</f>
        <v>4608.8666666999998</v>
      </c>
      <c r="D16" s="49">
        <f>Pivot!N34</f>
        <v>4541.4666667000001</v>
      </c>
      <c r="E16" s="49">
        <f>Pivot!O34</f>
        <v>4876.4666667000001</v>
      </c>
      <c r="F16" s="49">
        <f>Pivot!P34</f>
        <v>5048.6666667</v>
      </c>
      <c r="G16" s="49">
        <f>Pivot!Q34</f>
        <v>5249.8</v>
      </c>
      <c r="H16" s="49">
        <f>Pivot!R34</f>
        <v>5301.8666666999998</v>
      </c>
      <c r="I16" s="49">
        <f>Pivot!S34</f>
        <v>72545.133333400008</v>
      </c>
      <c r="J16" s="49">
        <f>Pivot!T34</f>
        <v>0</v>
      </c>
      <c r="K16" s="49">
        <f>Pivot!U34</f>
        <v>0</v>
      </c>
      <c r="L16" s="49">
        <f>Pivot!V34</f>
        <v>0</v>
      </c>
      <c r="M16" s="49">
        <f>Pivot!W34</f>
        <v>0</v>
      </c>
      <c r="N16" s="49">
        <f>Pivot!X34</f>
        <v>0</v>
      </c>
      <c r="O16" s="49">
        <f>Pivot!Y34</f>
        <v>0</v>
      </c>
      <c r="P16" s="49">
        <f>Pivot!Z34</f>
        <v>0</v>
      </c>
      <c r="Q16" s="49">
        <f>Pivot!AA34</f>
        <v>0</v>
      </c>
      <c r="R16" s="49">
        <f>Pivot!AB34</f>
        <v>0</v>
      </c>
      <c r="S16" s="49">
        <f>Pivot!AC34</f>
        <v>0</v>
      </c>
      <c r="T16" s="49">
        <f>Pivot!AD34</f>
        <v>0</v>
      </c>
      <c r="U16" s="49">
        <f>Pivot!AE34</f>
        <v>0</v>
      </c>
      <c r="V16" s="49">
        <f>Pivot!AF34</f>
        <v>0</v>
      </c>
      <c r="W16" s="49">
        <f>Pivot!AG34</f>
        <v>0</v>
      </c>
      <c r="X16" s="49">
        <f>Pivot!AH34</f>
        <v>0</v>
      </c>
      <c r="Y16" s="49">
        <f>Pivot!M34</f>
        <v>4608.8666666999998</v>
      </c>
      <c r="Z16" s="49">
        <f>Pivot!N34</f>
        <v>4541.4666667000001</v>
      </c>
      <c r="AA16" s="49">
        <f>Pivot!O34</f>
        <v>4876.4666667000001</v>
      </c>
      <c r="AB16" s="49">
        <f>Pivot!P34</f>
        <v>5048.6666667</v>
      </c>
      <c r="AC16" s="49">
        <f>Pivot!Q34</f>
        <v>5249.8</v>
      </c>
      <c r="AD16" s="49">
        <f>Pivot!R34</f>
        <v>5301.8666666999998</v>
      </c>
      <c r="IQ16"/>
      <c r="IR16"/>
      <c r="IS16"/>
    </row>
    <row r="17" spans="1:253" ht="12.75" customHeight="1">
      <c r="A17" s="64" t="str">
        <f>Pivot!A35</f>
        <v>Southeast Missouri State University</v>
      </c>
      <c r="B17" s="49">
        <f>Pivot!L35</f>
        <v>6759</v>
      </c>
      <c r="C17" s="49">
        <f>Pivot!M35</f>
        <v>7108.1666667</v>
      </c>
      <c r="D17" s="49">
        <f>Pivot!N35</f>
        <v>6083.8666666999998</v>
      </c>
      <c r="E17" s="49">
        <f>Pivot!O35</f>
        <v>6285.3</v>
      </c>
      <c r="F17" s="49">
        <f>Pivot!P35</f>
        <v>6430.5</v>
      </c>
      <c r="G17" s="49">
        <f>Pivot!Q35</f>
        <v>6559.5</v>
      </c>
      <c r="H17" s="49">
        <f>Pivot!R35</f>
        <v>7011.9666667000001</v>
      </c>
      <c r="I17" s="49">
        <f>Pivot!S35</f>
        <v>96201.333333600007</v>
      </c>
      <c r="J17" s="49">
        <f>Pivot!T35</f>
        <v>0</v>
      </c>
      <c r="K17" s="49">
        <f>Pivot!U35</f>
        <v>0</v>
      </c>
      <c r="L17" s="49">
        <f>Pivot!V35</f>
        <v>0</v>
      </c>
      <c r="M17" s="49">
        <f>Pivot!W35</f>
        <v>0</v>
      </c>
      <c r="N17" s="49">
        <f>Pivot!X35</f>
        <v>0</v>
      </c>
      <c r="O17" s="49">
        <f>Pivot!Y35</f>
        <v>0</v>
      </c>
      <c r="P17" s="49">
        <f>Pivot!Z35</f>
        <v>0</v>
      </c>
      <c r="Q17" s="49">
        <f>Pivot!AA35</f>
        <v>0</v>
      </c>
      <c r="R17" s="49">
        <f>Pivot!AB35</f>
        <v>0</v>
      </c>
      <c r="S17" s="49">
        <f>Pivot!AC35</f>
        <v>0</v>
      </c>
      <c r="T17" s="49">
        <f>Pivot!AD35</f>
        <v>0</v>
      </c>
      <c r="U17" s="49">
        <f>Pivot!AE35</f>
        <v>0</v>
      </c>
      <c r="V17" s="49">
        <f>Pivot!AF35</f>
        <v>0</v>
      </c>
      <c r="W17" s="49">
        <f>Pivot!AG35</f>
        <v>0</v>
      </c>
      <c r="X17" s="49">
        <f>Pivot!AH35</f>
        <v>0</v>
      </c>
      <c r="Y17" s="49">
        <f>Pivot!M35</f>
        <v>7108.1666667</v>
      </c>
      <c r="Z17" s="49">
        <f>Pivot!N35</f>
        <v>6083.8666666999998</v>
      </c>
      <c r="AA17" s="49">
        <f>Pivot!O35</f>
        <v>6285.3</v>
      </c>
      <c r="AB17" s="49">
        <f>Pivot!P35</f>
        <v>6430.5</v>
      </c>
      <c r="AC17" s="49">
        <f>Pivot!Q35</f>
        <v>6559.5</v>
      </c>
      <c r="AD17" s="49">
        <f>Pivot!R35</f>
        <v>7011.9666667000001</v>
      </c>
      <c r="IQ17"/>
      <c r="IR17"/>
      <c r="IS17"/>
    </row>
    <row r="18" spans="1:253" ht="12.75" customHeight="1">
      <c r="A18" s="64" t="str">
        <f>Pivot!A36</f>
        <v>Truman State University</v>
      </c>
      <c r="B18" s="49">
        <f>Pivot!L36</f>
        <v>5462.4</v>
      </c>
      <c r="C18" s="49">
        <f>Pivot!M36</f>
        <v>5430.2</v>
      </c>
      <c r="D18" s="49">
        <f>Pivot!N36</f>
        <v>5376.2</v>
      </c>
      <c r="E18" s="49">
        <f>Pivot!O36</f>
        <v>5435.9333333000004</v>
      </c>
      <c r="F18" s="49">
        <f>Pivot!P36</f>
        <v>5415.4666667000001</v>
      </c>
      <c r="G18" s="49">
        <f>Pivot!Q36</f>
        <v>5263.1</v>
      </c>
      <c r="H18" s="49">
        <f>Pivot!R36</f>
        <v>5380.8333333</v>
      </c>
      <c r="I18" s="49">
        <f>Pivot!S36</f>
        <v>77247.666666600009</v>
      </c>
      <c r="J18" s="49">
        <f>Pivot!T36</f>
        <v>0</v>
      </c>
      <c r="K18" s="49">
        <f>Pivot!U36</f>
        <v>0</v>
      </c>
      <c r="L18" s="49">
        <f>Pivot!V36</f>
        <v>0</v>
      </c>
      <c r="M18" s="49">
        <f>Pivot!W36</f>
        <v>0</v>
      </c>
      <c r="N18" s="49">
        <f>Pivot!X36</f>
        <v>0</v>
      </c>
      <c r="O18" s="49">
        <f>Pivot!Y36</f>
        <v>0</v>
      </c>
      <c r="P18" s="49">
        <f>Pivot!Z36</f>
        <v>0</v>
      </c>
      <c r="Q18" s="49">
        <f>Pivot!AA36</f>
        <v>0</v>
      </c>
      <c r="R18" s="49">
        <f>Pivot!AB36</f>
        <v>0</v>
      </c>
      <c r="S18" s="49">
        <f>Pivot!AC36</f>
        <v>0</v>
      </c>
      <c r="T18" s="49">
        <f>Pivot!AD36</f>
        <v>0</v>
      </c>
      <c r="U18" s="49">
        <f>Pivot!AE36</f>
        <v>0</v>
      </c>
      <c r="V18" s="49">
        <f>Pivot!AF36</f>
        <v>0</v>
      </c>
      <c r="W18" s="49">
        <f>Pivot!AG36</f>
        <v>0</v>
      </c>
      <c r="X18" s="49">
        <f>Pivot!AH36</f>
        <v>0</v>
      </c>
      <c r="Y18" s="49">
        <f>Pivot!M36</f>
        <v>5430.2</v>
      </c>
      <c r="Z18" s="49">
        <f>Pivot!N36</f>
        <v>5376.2</v>
      </c>
      <c r="AA18" s="49">
        <f>Pivot!O36</f>
        <v>5435.9333333000004</v>
      </c>
      <c r="AB18" s="49">
        <f>Pivot!P36</f>
        <v>5415.4666667000001</v>
      </c>
      <c r="AC18" s="49">
        <f>Pivot!Q36</f>
        <v>5263.1</v>
      </c>
      <c r="AD18" s="49">
        <f>Pivot!R36</f>
        <v>5380.8333333</v>
      </c>
      <c r="IQ18"/>
      <c r="IR18"/>
      <c r="IS18"/>
    </row>
    <row r="19" spans="1:253" ht="12.75" customHeight="1">
      <c r="A19" s="64" t="str">
        <f>Pivot!A37</f>
        <v>University of Central Missouri</v>
      </c>
      <c r="B19" s="49">
        <f>Pivot!L37</f>
        <v>7275.9333333000004</v>
      </c>
      <c r="C19" s="49">
        <f>Pivot!M37</f>
        <v>7479.8</v>
      </c>
      <c r="D19" s="49">
        <f>Pivot!N37</f>
        <v>7229.2</v>
      </c>
      <c r="E19" s="49">
        <f>Pivot!O37</f>
        <v>7093.3666666999998</v>
      </c>
      <c r="F19" s="49">
        <f>Pivot!P37</f>
        <v>7126.3333333</v>
      </c>
      <c r="G19" s="49">
        <f>Pivot!Q37</f>
        <v>7052</v>
      </c>
      <c r="H19" s="49">
        <f>Pivot!R37</f>
        <v>7092.3666666999998</v>
      </c>
      <c r="I19" s="49">
        <f>Pivot!S37</f>
        <v>110721.42666660002</v>
      </c>
      <c r="J19" s="49">
        <f>Pivot!T37</f>
        <v>0</v>
      </c>
      <c r="K19" s="49">
        <f>Pivot!U37</f>
        <v>0</v>
      </c>
      <c r="L19" s="49">
        <f>Pivot!V37</f>
        <v>0</v>
      </c>
      <c r="M19" s="49">
        <f>Pivot!W37</f>
        <v>0</v>
      </c>
      <c r="N19" s="49">
        <f>Pivot!X37</f>
        <v>0</v>
      </c>
      <c r="O19" s="49">
        <f>Pivot!Y37</f>
        <v>0</v>
      </c>
      <c r="P19" s="49">
        <f>Pivot!Z37</f>
        <v>0</v>
      </c>
      <c r="Q19" s="49">
        <f>Pivot!AA37</f>
        <v>0</v>
      </c>
      <c r="R19" s="49">
        <f>Pivot!AB37</f>
        <v>0</v>
      </c>
      <c r="S19" s="49">
        <f>Pivot!AC37</f>
        <v>0</v>
      </c>
      <c r="T19" s="49">
        <f>Pivot!AD37</f>
        <v>0</v>
      </c>
      <c r="U19" s="49">
        <f>Pivot!AE37</f>
        <v>0</v>
      </c>
      <c r="V19" s="49">
        <f>Pivot!AF37</f>
        <v>0</v>
      </c>
      <c r="W19" s="49">
        <f>Pivot!AG37</f>
        <v>0</v>
      </c>
      <c r="X19" s="49">
        <f>Pivot!AH37</f>
        <v>0</v>
      </c>
      <c r="Y19" s="49">
        <f>Pivot!M37</f>
        <v>7479.8</v>
      </c>
      <c r="Z19" s="49">
        <f>Pivot!N37</f>
        <v>7229.2</v>
      </c>
      <c r="AA19" s="49">
        <f>Pivot!O37</f>
        <v>7093.3666666999998</v>
      </c>
      <c r="AB19" s="49">
        <f>Pivot!P37</f>
        <v>7126.3333333</v>
      </c>
      <c r="AC19" s="49">
        <f>Pivot!Q37</f>
        <v>7052</v>
      </c>
      <c r="AD19" s="49">
        <f>Pivot!R37</f>
        <v>7092.3666666999998</v>
      </c>
      <c r="IQ19"/>
      <c r="IR19"/>
      <c r="IS19"/>
    </row>
    <row r="20" spans="1:253" ht="12.75" customHeight="1">
      <c r="A20" s="64" t="str">
        <f>Pivot!A38</f>
        <v>University of Missouri-Columbia</v>
      </c>
      <c r="B20" s="49">
        <f>Pivot!L38</f>
        <v>18904.733333</v>
      </c>
      <c r="C20" s="49">
        <f>Pivot!M38</f>
        <v>19371.599999999999</v>
      </c>
      <c r="D20" s="49">
        <f>Pivot!N38</f>
        <v>19711</v>
      </c>
      <c r="E20" s="49">
        <f>Pivot!O38</f>
        <v>19784.066666999999</v>
      </c>
      <c r="F20" s="49">
        <f>Pivot!P38</f>
        <v>21096.033332999999</v>
      </c>
      <c r="G20" s="49">
        <f>Pivot!Q38</f>
        <v>21836.7</v>
      </c>
      <c r="H20" s="49">
        <f>Pivot!R38</f>
        <v>22785.366666999998</v>
      </c>
      <c r="I20" s="49">
        <f>Pivot!S38</f>
        <v>274949.63333400007</v>
      </c>
      <c r="J20" s="49">
        <f>Pivot!T38</f>
        <v>0</v>
      </c>
      <c r="K20" s="49">
        <f>Pivot!U38</f>
        <v>0</v>
      </c>
      <c r="L20" s="49">
        <f>Pivot!V38</f>
        <v>0</v>
      </c>
      <c r="M20" s="49">
        <f>Pivot!W38</f>
        <v>0</v>
      </c>
      <c r="N20" s="49">
        <f>Pivot!X38</f>
        <v>0</v>
      </c>
      <c r="O20" s="49">
        <f>Pivot!Y38</f>
        <v>0</v>
      </c>
      <c r="P20" s="49">
        <f>Pivot!Z38</f>
        <v>0</v>
      </c>
      <c r="Q20" s="49">
        <f>Pivot!AA38</f>
        <v>0</v>
      </c>
      <c r="R20" s="49">
        <f>Pivot!AB38</f>
        <v>0</v>
      </c>
      <c r="S20" s="49">
        <f>Pivot!AC38</f>
        <v>0</v>
      </c>
      <c r="T20" s="49">
        <f>Pivot!AD38</f>
        <v>0</v>
      </c>
      <c r="U20" s="49">
        <f>Pivot!AE38</f>
        <v>0</v>
      </c>
      <c r="V20" s="49">
        <f>Pivot!AF38</f>
        <v>0</v>
      </c>
      <c r="W20" s="49">
        <f>Pivot!AG38</f>
        <v>0</v>
      </c>
      <c r="X20" s="49">
        <f>Pivot!AH38</f>
        <v>0</v>
      </c>
      <c r="Y20" s="49">
        <f>Pivot!M38</f>
        <v>19371.599999999999</v>
      </c>
      <c r="Z20" s="49">
        <f>Pivot!N38</f>
        <v>19711</v>
      </c>
      <c r="AA20" s="49">
        <f>Pivot!O38</f>
        <v>19784.066666999999</v>
      </c>
      <c r="AB20" s="49">
        <f>Pivot!P38</f>
        <v>21096.033332999999</v>
      </c>
      <c r="AC20" s="49">
        <f>Pivot!Q38</f>
        <v>21836.7</v>
      </c>
      <c r="AD20" s="49">
        <f>Pivot!R38</f>
        <v>22785.366666999998</v>
      </c>
      <c r="IQ20"/>
      <c r="IR20"/>
      <c r="IS20"/>
    </row>
    <row r="21" spans="1:253" ht="12.75" customHeight="1">
      <c r="A21" s="64" t="str">
        <f>Pivot!A39</f>
        <v>University of Missouri-Kansas City</v>
      </c>
      <c r="B21" s="49">
        <f>Pivot!L39</f>
        <v>5777.7666667000003</v>
      </c>
      <c r="C21" s="49">
        <f>Pivot!M39</f>
        <v>6010.2666667000003</v>
      </c>
      <c r="D21" s="49">
        <f>Pivot!N39</f>
        <v>6031.1333333000002</v>
      </c>
      <c r="E21" s="49">
        <f>Pivot!O39</f>
        <v>5878.1666667</v>
      </c>
      <c r="F21" s="49">
        <f>Pivot!P39</f>
        <v>6270.8</v>
      </c>
      <c r="G21" s="49">
        <f>Pivot!Q39</f>
        <v>6647.7333332999997</v>
      </c>
      <c r="H21" s="49">
        <f>Pivot!R39</f>
        <v>7046.6</v>
      </c>
      <c r="I21" s="49">
        <f>Pivot!S39</f>
        <v>80613.966666600012</v>
      </c>
      <c r="J21" s="49">
        <f>Pivot!T39</f>
        <v>0</v>
      </c>
      <c r="K21" s="49">
        <f>Pivot!U39</f>
        <v>0</v>
      </c>
      <c r="L21" s="49">
        <f>Pivot!V39</f>
        <v>0</v>
      </c>
      <c r="M21" s="49">
        <f>Pivot!W39</f>
        <v>0</v>
      </c>
      <c r="N21" s="49">
        <f>Pivot!X39</f>
        <v>0</v>
      </c>
      <c r="O21" s="49">
        <f>Pivot!Y39</f>
        <v>0</v>
      </c>
      <c r="P21" s="49">
        <f>Pivot!Z39</f>
        <v>0</v>
      </c>
      <c r="Q21" s="49">
        <f>Pivot!AA39</f>
        <v>0</v>
      </c>
      <c r="R21" s="49">
        <f>Pivot!AB39</f>
        <v>0</v>
      </c>
      <c r="S21" s="49">
        <f>Pivot!AC39</f>
        <v>0</v>
      </c>
      <c r="T21" s="49">
        <f>Pivot!AD39</f>
        <v>0</v>
      </c>
      <c r="U21" s="49">
        <f>Pivot!AE39</f>
        <v>0</v>
      </c>
      <c r="V21" s="49">
        <f>Pivot!AF39</f>
        <v>0</v>
      </c>
      <c r="W21" s="49">
        <f>Pivot!AG39</f>
        <v>0</v>
      </c>
      <c r="X21" s="49">
        <f>Pivot!AH39</f>
        <v>0</v>
      </c>
      <c r="Y21" s="49">
        <f>Pivot!M39</f>
        <v>6010.2666667000003</v>
      </c>
      <c r="Z21" s="49">
        <f>Pivot!N39</f>
        <v>6031.1333333000002</v>
      </c>
      <c r="AA21" s="49">
        <f>Pivot!O39</f>
        <v>5878.1666667</v>
      </c>
      <c r="AB21" s="49">
        <f>Pivot!P39</f>
        <v>6270.8</v>
      </c>
      <c r="AC21" s="49">
        <f>Pivot!Q39</f>
        <v>6647.7333332999997</v>
      </c>
      <c r="AD21" s="49">
        <f>Pivot!R39</f>
        <v>7046.6</v>
      </c>
      <c r="IQ21"/>
      <c r="IR21"/>
      <c r="IS21"/>
    </row>
    <row r="22" spans="1:253" ht="12.75" customHeight="1">
      <c r="A22" s="64" t="str">
        <f>Pivot!A40</f>
        <v>University of Missouri-St Louis</v>
      </c>
      <c r="B22" s="49">
        <f>Pivot!L40</f>
        <v>6491.2</v>
      </c>
      <c r="C22" s="49">
        <f>Pivot!M40</f>
        <v>6749.1333333000002</v>
      </c>
      <c r="D22" s="49">
        <f>Pivot!N40</f>
        <v>6632.8</v>
      </c>
      <c r="E22" s="49">
        <f>Pivot!O40</f>
        <v>6695.2</v>
      </c>
      <c r="F22" s="49">
        <f>Pivot!P40</f>
        <v>6557.6666667</v>
      </c>
      <c r="G22" s="49">
        <f>Pivot!Q40</f>
        <v>6778</v>
      </c>
      <c r="H22" s="49">
        <f>Pivot!R40</f>
        <v>6921.8</v>
      </c>
      <c r="I22" s="49">
        <f>Pivot!S40</f>
        <v>99023.933333399997</v>
      </c>
      <c r="J22" s="49">
        <f>Pivot!T40</f>
        <v>0</v>
      </c>
      <c r="K22" s="49">
        <f>Pivot!U40</f>
        <v>0</v>
      </c>
      <c r="L22" s="49">
        <f>Pivot!V40</f>
        <v>0</v>
      </c>
      <c r="M22" s="49">
        <f>Pivot!W40</f>
        <v>0</v>
      </c>
      <c r="N22" s="49">
        <f>Pivot!X40</f>
        <v>0</v>
      </c>
      <c r="O22" s="49">
        <f>Pivot!Y40</f>
        <v>0</v>
      </c>
      <c r="P22" s="49">
        <f>Pivot!Z40</f>
        <v>0</v>
      </c>
      <c r="Q22" s="49">
        <f>Pivot!AA40</f>
        <v>0</v>
      </c>
      <c r="R22" s="49">
        <f>Pivot!AB40</f>
        <v>0</v>
      </c>
      <c r="S22" s="49">
        <f>Pivot!AC40</f>
        <v>0</v>
      </c>
      <c r="T22" s="49">
        <f>Pivot!AD40</f>
        <v>0</v>
      </c>
      <c r="U22" s="49">
        <f>Pivot!AE40</f>
        <v>0</v>
      </c>
      <c r="V22" s="49">
        <f>Pivot!AF40</f>
        <v>0</v>
      </c>
      <c r="W22" s="49">
        <f>Pivot!AG40</f>
        <v>0</v>
      </c>
      <c r="X22" s="49">
        <f>Pivot!AH40</f>
        <v>0</v>
      </c>
      <c r="Y22" s="49">
        <f>Pivot!M40</f>
        <v>6749.1333333000002</v>
      </c>
      <c r="Z22" s="49">
        <f>Pivot!N40</f>
        <v>6632.8</v>
      </c>
      <c r="AA22" s="49">
        <f>Pivot!O40</f>
        <v>6695.2</v>
      </c>
      <c r="AB22" s="49">
        <f>Pivot!P40</f>
        <v>6557.6666667</v>
      </c>
      <c r="AC22" s="49">
        <f>Pivot!Q40</f>
        <v>6778</v>
      </c>
      <c r="AD22" s="49">
        <f>Pivot!R40</f>
        <v>6921.8</v>
      </c>
      <c r="IQ22"/>
      <c r="IR22"/>
      <c r="IS22"/>
    </row>
    <row r="23" spans="1:253" ht="12.75" customHeight="1">
      <c r="A23" s="64" t="s">
        <v>2</v>
      </c>
      <c r="B23" s="38">
        <f t="shared" ref="B23:X23" si="0">SUM(B10:B22)</f>
        <v>82893.966666399996</v>
      </c>
      <c r="C23" s="38">
        <f t="shared" si="0"/>
        <v>84786.766666299984</v>
      </c>
      <c r="D23" s="38">
        <f t="shared" si="0"/>
        <v>84271.333333300005</v>
      </c>
      <c r="E23" s="38">
        <f t="shared" si="0"/>
        <v>83985.900000399997</v>
      </c>
      <c r="F23" s="38">
        <f t="shared" si="0"/>
        <v>86072.600000100007</v>
      </c>
      <c r="G23" s="38">
        <f t="shared" si="0"/>
        <v>89066.266666199997</v>
      </c>
      <c r="H23" s="38">
        <f t="shared" si="0"/>
        <v>91298.166666999998</v>
      </c>
      <c r="I23" s="38">
        <f t="shared" si="0"/>
        <v>1229230.3933347301</v>
      </c>
      <c r="J23" s="38">
        <f t="shared" si="0"/>
        <v>0</v>
      </c>
      <c r="K23" s="38">
        <f t="shared" si="0"/>
        <v>0</v>
      </c>
      <c r="L23" s="38">
        <f t="shared" si="0"/>
        <v>0</v>
      </c>
      <c r="M23" s="38">
        <f t="shared" si="0"/>
        <v>0</v>
      </c>
      <c r="N23" s="38">
        <f t="shared" si="0"/>
        <v>0</v>
      </c>
      <c r="O23" s="38">
        <f t="shared" si="0"/>
        <v>0</v>
      </c>
      <c r="P23" s="38">
        <f t="shared" si="0"/>
        <v>0</v>
      </c>
      <c r="Q23" s="38">
        <f t="shared" si="0"/>
        <v>0</v>
      </c>
      <c r="R23" s="48">
        <f t="shared" si="0"/>
        <v>0</v>
      </c>
      <c r="S23" s="38">
        <f t="shared" si="0"/>
        <v>0</v>
      </c>
      <c r="T23" s="38">
        <f t="shared" si="0"/>
        <v>0</v>
      </c>
      <c r="U23" s="38">
        <f t="shared" si="0"/>
        <v>0</v>
      </c>
      <c r="V23" s="38">
        <f t="shared" si="0"/>
        <v>0</v>
      </c>
      <c r="W23" s="38">
        <f t="shared" si="0"/>
        <v>0</v>
      </c>
      <c r="X23" s="38">
        <f t="shared" si="0"/>
        <v>0</v>
      </c>
      <c r="Y23" s="38">
        <f>SUM(Y10:Y22)</f>
        <v>84786.766666299984</v>
      </c>
      <c r="Z23" s="38">
        <f>SUM(Z10:Z22)</f>
        <v>84271.333333300005</v>
      </c>
      <c r="AA23" s="38">
        <f>SUM(AA10:AA22)</f>
        <v>83985.900000399997</v>
      </c>
      <c r="AB23" s="38">
        <f>SUM(AB10:AB22)</f>
        <v>86072.600000100007</v>
      </c>
      <c r="AC23" s="38">
        <f t="shared" ref="AC23" si="1">SUM(AC10:AC22)</f>
        <v>89066.266666199997</v>
      </c>
      <c r="AD23" s="38">
        <f>SUM(AD10:AD22)</f>
        <v>91298.166666999998</v>
      </c>
      <c r="IR23"/>
      <c r="IS23"/>
    </row>
    <row r="24" spans="1:253" ht="12.75" customHeight="1">
      <c r="A24" s="5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0"/>
      <c r="S24" s="9"/>
      <c r="T24" s="9"/>
      <c r="U24" s="9"/>
      <c r="V24" s="9"/>
      <c r="IR24"/>
      <c r="IS24"/>
    </row>
    <row r="25" spans="1:253" ht="29.1" customHeight="1">
      <c r="A25" s="63" t="s">
        <v>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30"/>
      <c r="S25" s="9"/>
      <c r="T25" s="9"/>
      <c r="U25" s="9"/>
      <c r="V25" s="9"/>
      <c r="IR25"/>
      <c r="IS25"/>
    </row>
    <row r="26" spans="1:253" ht="12.75" customHeight="1">
      <c r="A26" s="6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30"/>
      <c r="S26" s="9"/>
      <c r="T26" s="9"/>
      <c r="U26" s="9"/>
      <c r="V26" s="9"/>
      <c r="IR26"/>
      <c r="IS26"/>
    </row>
    <row r="27" spans="1:253" ht="12.75" customHeight="1">
      <c r="A27" s="64" t="str">
        <f>Pivot!A6</f>
        <v>Crowder College</v>
      </c>
      <c r="B27" s="9">
        <f>Pivot!L6</f>
        <v>1608.1333333</v>
      </c>
      <c r="C27" s="9">
        <f>Pivot!M6</f>
        <v>1567.6666667</v>
      </c>
      <c r="D27" s="9">
        <f>Pivot!N6</f>
        <v>1650.2666667000001</v>
      </c>
      <c r="E27" s="9">
        <f>Pivot!O6</f>
        <v>1985</v>
      </c>
      <c r="F27" s="9">
        <f>Pivot!P6</f>
        <v>2122.5333332999999</v>
      </c>
      <c r="G27" s="9">
        <f>Pivot!Q6</f>
        <v>0</v>
      </c>
      <c r="H27" s="9">
        <f>Pivot!R6</f>
        <v>1906</v>
      </c>
      <c r="I27" s="9">
        <f>Pivot!S6</f>
        <v>15612.733333370001</v>
      </c>
      <c r="J27" s="9">
        <f>Pivot!T6</f>
        <v>0</v>
      </c>
      <c r="K27" s="9">
        <f>Pivot!U6</f>
        <v>0</v>
      </c>
      <c r="L27" s="9">
        <f>Pivot!V6</f>
        <v>0</v>
      </c>
      <c r="M27" s="9">
        <f>Pivot!W6</f>
        <v>0</v>
      </c>
      <c r="N27" s="9">
        <f>Pivot!X6</f>
        <v>0</v>
      </c>
      <c r="O27" s="9">
        <f>Pivot!Y6</f>
        <v>0</v>
      </c>
      <c r="P27" s="9">
        <f>Pivot!Z6</f>
        <v>0</v>
      </c>
      <c r="Q27" s="9">
        <f>Pivot!AA6</f>
        <v>0</v>
      </c>
      <c r="R27" s="9">
        <f>Pivot!AB6</f>
        <v>0</v>
      </c>
      <c r="S27" s="9">
        <f>Pivot!AC6</f>
        <v>0</v>
      </c>
      <c r="T27" s="9">
        <f>Pivot!AD6</f>
        <v>0</v>
      </c>
      <c r="U27" s="9">
        <f>Pivot!AE6</f>
        <v>0</v>
      </c>
      <c r="V27" s="9">
        <f>Pivot!AF6</f>
        <v>0</v>
      </c>
      <c r="W27" s="9">
        <f>Pivot!AG6</f>
        <v>0</v>
      </c>
      <c r="X27" s="9">
        <f>Pivot!AH6</f>
        <v>0</v>
      </c>
      <c r="Y27" s="9">
        <f>Pivot!M6</f>
        <v>1567.6666667</v>
      </c>
      <c r="Z27" s="9">
        <f>Pivot!N6</f>
        <v>1650.2666667000001</v>
      </c>
      <c r="AA27" s="9">
        <f>Pivot!O6</f>
        <v>1985</v>
      </c>
      <c r="AB27" s="9">
        <f>Pivot!P6</f>
        <v>2122.5333332999999</v>
      </c>
      <c r="AC27" s="9">
        <f>Pivot!Q6</f>
        <v>0</v>
      </c>
      <c r="AD27" s="9">
        <f>Pivot!R6</f>
        <v>1906</v>
      </c>
      <c r="IQ27"/>
      <c r="IR27"/>
      <c r="IS27"/>
    </row>
    <row r="28" spans="1:253" ht="12.75" customHeight="1">
      <c r="A28" s="64" t="str">
        <f>Pivot!A7</f>
        <v>East Central College</v>
      </c>
      <c r="B28" s="9">
        <f>Pivot!L7</f>
        <v>1743.4666666999999</v>
      </c>
      <c r="C28" s="9">
        <f>Pivot!M7</f>
        <v>1737.2666667000001</v>
      </c>
      <c r="D28" s="9">
        <f>Pivot!N7</f>
        <v>1808.8</v>
      </c>
      <c r="E28" s="9">
        <f>Pivot!O7</f>
        <v>1774.3333333</v>
      </c>
      <c r="F28" s="9">
        <f>Pivot!P7</f>
        <v>1816.8333333</v>
      </c>
      <c r="G28" s="9">
        <f>Pivot!Q7</f>
        <v>2502.9666667000001</v>
      </c>
      <c r="H28" s="9">
        <f>Pivot!R7</f>
        <v>2762.2</v>
      </c>
      <c r="I28" s="9">
        <f>Pivot!S7</f>
        <v>27754.7066667</v>
      </c>
      <c r="J28" s="9">
        <f>Pivot!T7</f>
        <v>0</v>
      </c>
      <c r="K28" s="9">
        <f>Pivot!U7</f>
        <v>0</v>
      </c>
      <c r="L28" s="9">
        <f>Pivot!V7</f>
        <v>0</v>
      </c>
      <c r="M28" s="9">
        <f>Pivot!W7</f>
        <v>0</v>
      </c>
      <c r="N28" s="9">
        <f>Pivot!X7</f>
        <v>0</v>
      </c>
      <c r="O28" s="9">
        <f>Pivot!Y7</f>
        <v>0</v>
      </c>
      <c r="P28" s="9">
        <f>Pivot!Z7</f>
        <v>0</v>
      </c>
      <c r="Q28" s="9">
        <f>Pivot!AA7</f>
        <v>0</v>
      </c>
      <c r="R28" s="9">
        <f>Pivot!AB7</f>
        <v>0</v>
      </c>
      <c r="S28" s="9">
        <f>Pivot!AC7</f>
        <v>0</v>
      </c>
      <c r="T28" s="9">
        <f>Pivot!AD7</f>
        <v>0</v>
      </c>
      <c r="U28" s="9">
        <f>Pivot!AE7</f>
        <v>0</v>
      </c>
      <c r="V28" s="9">
        <f>Pivot!AF7</f>
        <v>0</v>
      </c>
      <c r="W28" s="9">
        <f>Pivot!AG7</f>
        <v>0</v>
      </c>
      <c r="X28" s="9">
        <f>Pivot!AH7</f>
        <v>0</v>
      </c>
      <c r="Y28" s="9">
        <f>Pivot!M7</f>
        <v>1737.2666667000001</v>
      </c>
      <c r="Z28" s="9">
        <f>Pivot!N7</f>
        <v>1808.8</v>
      </c>
      <c r="AA28" s="9">
        <f>Pivot!O7</f>
        <v>1774.3333333</v>
      </c>
      <c r="AB28" s="9">
        <f>Pivot!P7</f>
        <v>1816.8333333</v>
      </c>
      <c r="AC28" s="9">
        <f>Pivot!Q7</f>
        <v>2502.9666667000001</v>
      </c>
      <c r="AD28" s="9">
        <f>Pivot!R7</f>
        <v>2762.2</v>
      </c>
      <c r="IQ28"/>
      <c r="IR28"/>
      <c r="IS28"/>
    </row>
    <row r="29" spans="1:253" ht="12.75" customHeight="1">
      <c r="A29" s="64" t="str">
        <f>Pivot!A8</f>
        <v>Jefferson College</v>
      </c>
      <c r="B29" s="9">
        <f>Pivot!L8</f>
        <v>2836.9666667000001</v>
      </c>
      <c r="C29" s="9">
        <f>Pivot!M8</f>
        <v>2928.6</v>
      </c>
      <c r="D29" s="9">
        <f>Pivot!N8</f>
        <v>3012.2</v>
      </c>
      <c r="E29" s="9">
        <f>Pivot!O8</f>
        <v>3310.8666667000002</v>
      </c>
      <c r="F29" s="9">
        <f>Pivot!P8</f>
        <v>3471.3</v>
      </c>
      <c r="G29" s="9">
        <f>Pivot!Q8</f>
        <v>4026.1666667</v>
      </c>
      <c r="H29" s="9">
        <f>Pivot!R8</f>
        <v>4290.4333333000004</v>
      </c>
      <c r="I29" s="9">
        <f>Pivot!S8</f>
        <v>44687.013333400013</v>
      </c>
      <c r="J29" s="9">
        <f>Pivot!T8</f>
        <v>0</v>
      </c>
      <c r="K29" s="9">
        <f>Pivot!U8</f>
        <v>0</v>
      </c>
      <c r="L29" s="9">
        <f>Pivot!V8</f>
        <v>0</v>
      </c>
      <c r="M29" s="9">
        <f>Pivot!W8</f>
        <v>0</v>
      </c>
      <c r="N29" s="9">
        <f>Pivot!X8</f>
        <v>0</v>
      </c>
      <c r="O29" s="9">
        <f>Pivot!Y8</f>
        <v>0</v>
      </c>
      <c r="P29" s="9">
        <f>Pivot!Z8</f>
        <v>0</v>
      </c>
      <c r="Q29" s="9">
        <f>Pivot!AA8</f>
        <v>0</v>
      </c>
      <c r="R29" s="9">
        <f>Pivot!AB8</f>
        <v>0</v>
      </c>
      <c r="S29" s="9">
        <f>Pivot!AC8</f>
        <v>0</v>
      </c>
      <c r="T29" s="9">
        <f>Pivot!AD8</f>
        <v>0</v>
      </c>
      <c r="U29" s="9">
        <f>Pivot!AE8</f>
        <v>0</v>
      </c>
      <c r="V29" s="9">
        <f>Pivot!AF8</f>
        <v>0</v>
      </c>
      <c r="W29" s="9">
        <f>Pivot!AG8</f>
        <v>0</v>
      </c>
      <c r="X29" s="9">
        <f>Pivot!AH8</f>
        <v>0</v>
      </c>
      <c r="Y29" s="9">
        <f>Pivot!M8</f>
        <v>2928.6</v>
      </c>
      <c r="Z29" s="9">
        <f>Pivot!N8</f>
        <v>3012.2</v>
      </c>
      <c r="AA29" s="9">
        <f>Pivot!O8</f>
        <v>3310.8666667000002</v>
      </c>
      <c r="AB29" s="9">
        <f>Pivot!P8</f>
        <v>3471.3</v>
      </c>
      <c r="AC29" s="9">
        <f>Pivot!Q8</f>
        <v>4026.1666667</v>
      </c>
      <c r="AD29" s="9">
        <f>Pivot!R8</f>
        <v>4290.4333333000004</v>
      </c>
      <c r="IQ29"/>
      <c r="IR29"/>
      <c r="IS29"/>
    </row>
    <row r="30" spans="1:253" ht="12.75" customHeight="1">
      <c r="A30" s="64" t="str">
        <f>Pivot!A9</f>
        <v>Linn State Technical College</v>
      </c>
      <c r="B30" s="9">
        <f>Pivot!L9</f>
        <v>784.33333332999996</v>
      </c>
      <c r="C30" s="9">
        <f>Pivot!M9</f>
        <v>877.4</v>
      </c>
      <c r="D30" s="9">
        <f>Pivot!N9</f>
        <v>887.8</v>
      </c>
      <c r="E30" s="9">
        <f>Pivot!O9</f>
        <v>890.66666667000004</v>
      </c>
      <c r="F30" s="9">
        <f>Pivot!P9</f>
        <v>975.66666667000004</v>
      </c>
      <c r="G30" s="9">
        <f>Pivot!Q9</f>
        <v>1115.5999999999999</v>
      </c>
      <c r="H30" s="9">
        <f>Pivot!R9</f>
        <v>1132.8666667</v>
      </c>
      <c r="I30" s="9">
        <f>Pivot!S9</f>
        <v>9096.3333333600003</v>
      </c>
      <c r="J30" s="9">
        <f>Pivot!T9</f>
        <v>0</v>
      </c>
      <c r="K30" s="9">
        <f>Pivot!U9</f>
        <v>0</v>
      </c>
      <c r="L30" s="9">
        <f>Pivot!V9</f>
        <v>0</v>
      </c>
      <c r="M30" s="9">
        <f>Pivot!W9</f>
        <v>0</v>
      </c>
      <c r="N30" s="9">
        <f>Pivot!X9</f>
        <v>0</v>
      </c>
      <c r="O30" s="9">
        <f>Pivot!Y9</f>
        <v>0</v>
      </c>
      <c r="P30" s="9">
        <f>Pivot!Z9</f>
        <v>0</v>
      </c>
      <c r="Q30" s="9">
        <f>Pivot!AA9</f>
        <v>0</v>
      </c>
      <c r="R30" s="9">
        <f>Pivot!AB9</f>
        <v>0</v>
      </c>
      <c r="S30" s="9">
        <f>Pivot!AC9</f>
        <v>0</v>
      </c>
      <c r="T30" s="9">
        <f>Pivot!AD9</f>
        <v>0</v>
      </c>
      <c r="U30" s="9">
        <f>Pivot!AE9</f>
        <v>0</v>
      </c>
      <c r="V30" s="9">
        <f>Pivot!AF9</f>
        <v>0</v>
      </c>
      <c r="W30" s="9">
        <f>Pivot!AG9</f>
        <v>0</v>
      </c>
      <c r="X30" s="9">
        <f>Pivot!AH9</f>
        <v>0</v>
      </c>
      <c r="Y30" s="9">
        <f>Pivot!M9</f>
        <v>877.4</v>
      </c>
      <c r="Z30" s="9">
        <f>Pivot!N9</f>
        <v>887.8</v>
      </c>
      <c r="AA30" s="9">
        <f>Pivot!O9</f>
        <v>890.66666667000004</v>
      </c>
      <c r="AB30" s="9">
        <f>Pivot!P9</f>
        <v>975.66666667000004</v>
      </c>
      <c r="AC30" s="9">
        <f>Pivot!Q9</f>
        <v>1115.5999999999999</v>
      </c>
      <c r="AD30" s="9">
        <f>Pivot!R9</f>
        <v>1132.8666667</v>
      </c>
      <c r="IQ30"/>
      <c r="IR30"/>
      <c r="IS30"/>
    </row>
    <row r="31" spans="1:253" ht="12.75" customHeight="1">
      <c r="A31" s="64" t="str">
        <f>Pivot!A10</f>
        <v>Metro. CC-Blue River</v>
      </c>
      <c r="B31" s="9">
        <f>Pivot!L10</f>
        <v>1387.5666667</v>
      </c>
      <c r="C31" s="9">
        <f>Pivot!M10</f>
        <v>1559.1333333</v>
      </c>
      <c r="D31" s="9">
        <f>Pivot!N10</f>
        <v>1616.1333333</v>
      </c>
      <c r="E31" s="9">
        <f>Pivot!O10</f>
        <v>1689.6</v>
      </c>
      <c r="F31" s="9">
        <f>Pivot!P10</f>
        <v>1814.5333333000001</v>
      </c>
      <c r="G31" s="9">
        <f>Pivot!Q10</f>
        <v>2065.6</v>
      </c>
      <c r="H31" s="9">
        <f>Pivot!R10</f>
        <v>2232.2666666999999</v>
      </c>
      <c r="I31" s="9">
        <f>Pivot!S10</f>
        <v>15036.333333299999</v>
      </c>
      <c r="J31" s="9">
        <f>Pivot!T10</f>
        <v>0</v>
      </c>
      <c r="K31" s="9">
        <f>Pivot!U10</f>
        <v>0</v>
      </c>
      <c r="L31" s="9">
        <f>Pivot!V10</f>
        <v>0</v>
      </c>
      <c r="M31" s="9">
        <f>Pivot!W10</f>
        <v>0</v>
      </c>
      <c r="N31" s="9">
        <f>Pivot!X10</f>
        <v>0</v>
      </c>
      <c r="O31" s="9">
        <f>Pivot!Y10</f>
        <v>0</v>
      </c>
      <c r="P31" s="9">
        <f>Pivot!Z10</f>
        <v>0</v>
      </c>
      <c r="Q31" s="9">
        <f>Pivot!AA10</f>
        <v>0</v>
      </c>
      <c r="R31" s="9">
        <f>Pivot!AB10</f>
        <v>0</v>
      </c>
      <c r="S31" s="9">
        <f>Pivot!AC10</f>
        <v>0</v>
      </c>
      <c r="T31" s="9">
        <f>Pivot!AD10</f>
        <v>0</v>
      </c>
      <c r="U31" s="9">
        <f>Pivot!AE10</f>
        <v>0</v>
      </c>
      <c r="V31" s="9">
        <f>Pivot!AF10</f>
        <v>0</v>
      </c>
      <c r="W31" s="9">
        <f>Pivot!AG10</f>
        <v>0</v>
      </c>
      <c r="X31" s="9">
        <f>Pivot!AH10</f>
        <v>0</v>
      </c>
      <c r="Y31" s="9">
        <f>Pivot!M10</f>
        <v>1559.1333333</v>
      </c>
      <c r="Z31" s="9">
        <f>Pivot!N10</f>
        <v>1616.1333333</v>
      </c>
      <c r="AA31" s="9">
        <f>Pivot!O10</f>
        <v>1689.6</v>
      </c>
      <c r="AB31" s="9">
        <f>Pivot!P10</f>
        <v>1814.5333333000001</v>
      </c>
      <c r="AC31" s="9">
        <f>Pivot!Q10</f>
        <v>2065.6</v>
      </c>
      <c r="AD31" s="9">
        <f>Pivot!R10</f>
        <v>2232.2666666999999</v>
      </c>
      <c r="IQ31"/>
      <c r="IR31"/>
      <c r="IS31"/>
    </row>
    <row r="32" spans="1:253" ht="12.75" customHeight="1">
      <c r="A32" s="64" t="str">
        <f>Pivot!A11</f>
        <v>Metro. CC-Business &amp; Technology</v>
      </c>
      <c r="B32" s="9">
        <f>Pivot!L11</f>
        <v>185.93333333000001</v>
      </c>
      <c r="C32" s="9">
        <f>Pivot!M11</f>
        <v>283.39999999999998</v>
      </c>
      <c r="D32" s="9">
        <f>Pivot!N11</f>
        <v>315.26666667000001</v>
      </c>
      <c r="E32" s="9">
        <f>Pivot!O11</f>
        <v>353.73333332999999</v>
      </c>
      <c r="F32" s="9">
        <f>Pivot!P11</f>
        <v>363.26666667000001</v>
      </c>
      <c r="G32" s="9">
        <f>Pivot!Q11</f>
        <v>408.6</v>
      </c>
      <c r="H32" s="9">
        <f>Pivot!R11</f>
        <v>497.66666666999998</v>
      </c>
      <c r="I32" s="9">
        <f>Pivot!S11</f>
        <v>2845.6</v>
      </c>
      <c r="J32" s="9">
        <f>Pivot!T11</f>
        <v>0</v>
      </c>
      <c r="K32" s="9">
        <f>Pivot!U11</f>
        <v>0</v>
      </c>
      <c r="L32" s="9">
        <f>Pivot!V11</f>
        <v>0</v>
      </c>
      <c r="M32" s="9">
        <f>Pivot!W11</f>
        <v>0</v>
      </c>
      <c r="N32" s="9">
        <f>Pivot!X11</f>
        <v>0</v>
      </c>
      <c r="O32" s="9">
        <f>Pivot!Y11</f>
        <v>0</v>
      </c>
      <c r="P32" s="9">
        <f>Pivot!Z11</f>
        <v>0</v>
      </c>
      <c r="Q32" s="9">
        <f>Pivot!AA11</f>
        <v>0</v>
      </c>
      <c r="R32" s="9">
        <f>Pivot!AB11</f>
        <v>0</v>
      </c>
      <c r="S32" s="9">
        <f>Pivot!AC11</f>
        <v>0</v>
      </c>
      <c r="T32" s="9">
        <f>Pivot!AD11</f>
        <v>0</v>
      </c>
      <c r="U32" s="9">
        <f>Pivot!AE11</f>
        <v>0</v>
      </c>
      <c r="V32" s="9">
        <f>Pivot!AF11</f>
        <v>0</v>
      </c>
      <c r="W32" s="9">
        <f>Pivot!AG11</f>
        <v>0</v>
      </c>
      <c r="X32" s="9">
        <f>Pivot!AH11</f>
        <v>0</v>
      </c>
      <c r="Y32" s="9">
        <f>Pivot!M11</f>
        <v>283.39999999999998</v>
      </c>
      <c r="Z32" s="9">
        <f>Pivot!N11</f>
        <v>315.26666667000001</v>
      </c>
      <c r="AA32" s="9">
        <f>Pivot!O11</f>
        <v>353.73333332999999</v>
      </c>
      <c r="AB32" s="9">
        <f>Pivot!P11</f>
        <v>363.26666667000001</v>
      </c>
      <c r="AC32" s="9">
        <f>Pivot!Q11</f>
        <v>408.6</v>
      </c>
      <c r="AD32" s="9">
        <f>Pivot!R11</f>
        <v>497.66666666999998</v>
      </c>
      <c r="IQ32"/>
      <c r="IR32"/>
      <c r="IS32"/>
    </row>
    <row r="33" spans="1:253" ht="12.75" customHeight="1">
      <c r="A33" s="64" t="str">
        <f>Pivot!A12</f>
        <v>Metro. CC-Longview</v>
      </c>
      <c r="B33" s="9">
        <f>Pivot!L12</f>
        <v>3381.3333333</v>
      </c>
      <c r="C33" s="9">
        <f>Pivot!M12</f>
        <v>3383.6333332999998</v>
      </c>
      <c r="D33" s="9">
        <f>Pivot!N12</f>
        <v>3249.8666667000002</v>
      </c>
      <c r="E33" s="9">
        <f>Pivot!O12</f>
        <v>3424.4</v>
      </c>
      <c r="F33" s="9">
        <f>Pivot!P12</f>
        <v>3622.6666667</v>
      </c>
      <c r="G33" s="9">
        <f>Pivot!Q12</f>
        <v>3899.8333333</v>
      </c>
      <c r="H33" s="9">
        <f>Pivot!R12</f>
        <v>4050.2</v>
      </c>
      <c r="I33" s="9">
        <f>Pivot!S12</f>
        <v>57526.426666699997</v>
      </c>
      <c r="J33" s="9">
        <f>Pivot!T12</f>
        <v>0</v>
      </c>
      <c r="K33" s="9">
        <f>Pivot!U12</f>
        <v>0</v>
      </c>
      <c r="L33" s="9">
        <f>Pivot!V12</f>
        <v>0</v>
      </c>
      <c r="M33" s="9">
        <f>Pivot!W12</f>
        <v>0</v>
      </c>
      <c r="N33" s="9">
        <f>Pivot!X12</f>
        <v>0</v>
      </c>
      <c r="O33" s="9">
        <f>Pivot!Y12</f>
        <v>0</v>
      </c>
      <c r="P33" s="9">
        <f>Pivot!Z12</f>
        <v>0</v>
      </c>
      <c r="Q33" s="9">
        <f>Pivot!AA12</f>
        <v>0</v>
      </c>
      <c r="R33" s="9">
        <f>Pivot!AB12</f>
        <v>0</v>
      </c>
      <c r="S33" s="9">
        <f>Pivot!AC12</f>
        <v>0</v>
      </c>
      <c r="T33" s="9">
        <f>Pivot!AD12</f>
        <v>0</v>
      </c>
      <c r="U33" s="9">
        <f>Pivot!AE12</f>
        <v>0</v>
      </c>
      <c r="V33" s="9">
        <f>Pivot!AF12</f>
        <v>0</v>
      </c>
      <c r="W33" s="9">
        <f>Pivot!AG12</f>
        <v>0</v>
      </c>
      <c r="X33" s="9">
        <f>Pivot!AH12</f>
        <v>0</v>
      </c>
      <c r="Y33" s="9">
        <f>Pivot!M12</f>
        <v>3383.6333332999998</v>
      </c>
      <c r="Z33" s="9">
        <f>Pivot!N12</f>
        <v>3249.8666667000002</v>
      </c>
      <c r="AA33" s="9">
        <f>Pivot!O12</f>
        <v>3424.4</v>
      </c>
      <c r="AB33" s="9">
        <f>Pivot!P12</f>
        <v>3622.6666667</v>
      </c>
      <c r="AC33" s="9">
        <f>Pivot!Q12</f>
        <v>3899.8333333</v>
      </c>
      <c r="AD33" s="9">
        <f>Pivot!R12</f>
        <v>4050.2</v>
      </c>
      <c r="IQ33"/>
      <c r="IR33"/>
      <c r="IS33"/>
    </row>
    <row r="34" spans="1:253" ht="12.75" customHeight="1">
      <c r="A34" s="64" t="str">
        <f>Pivot!A13</f>
        <v>Metro. CC-Maple Woods</v>
      </c>
      <c r="B34" s="9">
        <f>Pivot!L13</f>
        <v>2635.7666666999999</v>
      </c>
      <c r="C34" s="9">
        <f>Pivot!M13</f>
        <v>2577.4</v>
      </c>
      <c r="D34" s="9">
        <f>Pivot!N13</f>
        <v>2507.5333332999999</v>
      </c>
      <c r="E34" s="9">
        <f>Pivot!O13</f>
        <v>2677.2</v>
      </c>
      <c r="F34" s="9">
        <f>Pivot!P13</f>
        <v>2659.4666667000001</v>
      </c>
      <c r="G34" s="9">
        <f>Pivot!Q13</f>
        <v>2939.0666667</v>
      </c>
      <c r="H34" s="9">
        <f>Pivot!R13</f>
        <v>3264.4</v>
      </c>
      <c r="I34" s="9">
        <f>Pivot!S13</f>
        <v>40925.273333500001</v>
      </c>
      <c r="J34" s="9">
        <f>Pivot!T13</f>
        <v>0</v>
      </c>
      <c r="K34" s="9">
        <f>Pivot!U13</f>
        <v>0</v>
      </c>
      <c r="L34" s="9">
        <f>Pivot!V13</f>
        <v>0</v>
      </c>
      <c r="M34" s="9">
        <f>Pivot!W13</f>
        <v>0</v>
      </c>
      <c r="N34" s="9">
        <f>Pivot!X13</f>
        <v>0</v>
      </c>
      <c r="O34" s="9">
        <f>Pivot!Y13</f>
        <v>0</v>
      </c>
      <c r="P34" s="9">
        <f>Pivot!Z13</f>
        <v>0</v>
      </c>
      <c r="Q34" s="9">
        <f>Pivot!AA13</f>
        <v>0</v>
      </c>
      <c r="R34" s="9">
        <f>Pivot!AB13</f>
        <v>0</v>
      </c>
      <c r="S34" s="9">
        <f>Pivot!AC13</f>
        <v>0</v>
      </c>
      <c r="T34" s="9">
        <f>Pivot!AD13</f>
        <v>0</v>
      </c>
      <c r="U34" s="9">
        <f>Pivot!AE13</f>
        <v>0</v>
      </c>
      <c r="V34" s="9">
        <f>Pivot!AF13</f>
        <v>0</v>
      </c>
      <c r="W34" s="9">
        <f>Pivot!AG13</f>
        <v>0</v>
      </c>
      <c r="X34" s="9">
        <f>Pivot!AH13</f>
        <v>0</v>
      </c>
      <c r="Y34" s="9">
        <f>Pivot!M13</f>
        <v>2577.4</v>
      </c>
      <c r="Z34" s="9">
        <f>Pivot!N13</f>
        <v>2507.5333332999999</v>
      </c>
      <c r="AA34" s="9">
        <f>Pivot!O13</f>
        <v>2677.2</v>
      </c>
      <c r="AB34" s="9">
        <f>Pivot!P13</f>
        <v>2659.4666667000001</v>
      </c>
      <c r="AC34" s="9">
        <f>Pivot!Q13</f>
        <v>2939.0666667</v>
      </c>
      <c r="AD34" s="9">
        <f>Pivot!R13</f>
        <v>3264.4</v>
      </c>
      <c r="IQ34"/>
      <c r="IR34"/>
      <c r="IS34"/>
    </row>
    <row r="35" spans="1:253" ht="12.75" customHeight="1">
      <c r="A35" s="64" t="str">
        <f>Pivot!A14</f>
        <v>Metro. CC-Penn Valley</v>
      </c>
      <c r="B35" s="9">
        <f>Pivot!L14</f>
        <v>2762.5</v>
      </c>
      <c r="C35" s="9">
        <f>Pivot!M14</f>
        <v>2647.0666667</v>
      </c>
      <c r="D35" s="9">
        <f>Pivot!N14</f>
        <v>2655.5666667</v>
      </c>
      <c r="E35" s="9">
        <f>Pivot!O14</f>
        <v>2614.4333333</v>
      </c>
      <c r="F35" s="9">
        <f>Pivot!P14</f>
        <v>2507.8666667000002</v>
      </c>
      <c r="G35" s="9">
        <f>Pivot!Q14</f>
        <v>2692.9333333</v>
      </c>
      <c r="H35" s="9">
        <f>Pivot!R14</f>
        <v>2894.6</v>
      </c>
      <c r="I35" s="9">
        <f>Pivot!S14</f>
        <v>37556.966666700006</v>
      </c>
      <c r="J35" s="9">
        <f>Pivot!T14</f>
        <v>0</v>
      </c>
      <c r="K35" s="9">
        <f>Pivot!U14</f>
        <v>0</v>
      </c>
      <c r="L35" s="9">
        <f>Pivot!V14</f>
        <v>0</v>
      </c>
      <c r="M35" s="9">
        <f>Pivot!W14</f>
        <v>0</v>
      </c>
      <c r="N35" s="9">
        <f>Pivot!X14</f>
        <v>0</v>
      </c>
      <c r="O35" s="9">
        <f>Pivot!Y14</f>
        <v>0</v>
      </c>
      <c r="P35" s="9">
        <f>Pivot!Z14</f>
        <v>0</v>
      </c>
      <c r="Q35" s="9">
        <f>Pivot!AA14</f>
        <v>0</v>
      </c>
      <c r="R35" s="9">
        <f>Pivot!AB14</f>
        <v>0</v>
      </c>
      <c r="S35" s="9">
        <f>Pivot!AC14</f>
        <v>0</v>
      </c>
      <c r="T35" s="9">
        <f>Pivot!AD14</f>
        <v>0</v>
      </c>
      <c r="U35" s="9">
        <f>Pivot!AE14</f>
        <v>0</v>
      </c>
      <c r="V35" s="9">
        <f>Pivot!AF14</f>
        <v>0</v>
      </c>
      <c r="W35" s="9">
        <f>Pivot!AG14</f>
        <v>0</v>
      </c>
      <c r="X35" s="9">
        <f>Pivot!AH14</f>
        <v>0</v>
      </c>
      <c r="Y35" s="9">
        <f>Pivot!M14</f>
        <v>2647.0666667</v>
      </c>
      <c r="Z35" s="9">
        <f>Pivot!N14</f>
        <v>2655.5666667</v>
      </c>
      <c r="AA35" s="9">
        <f>Pivot!O14</f>
        <v>2614.4333333</v>
      </c>
      <c r="AB35" s="9">
        <f>Pivot!P14</f>
        <v>2507.8666667000002</v>
      </c>
      <c r="AC35" s="9">
        <f>Pivot!Q14</f>
        <v>2692.9333333</v>
      </c>
      <c r="AD35" s="9">
        <f>Pivot!R14</f>
        <v>2894.6</v>
      </c>
      <c r="IQ35"/>
      <c r="IR35"/>
      <c r="IS35"/>
    </row>
    <row r="36" spans="1:253" ht="12.75" customHeight="1">
      <c r="A36" s="64" t="str">
        <f>Pivot!A15</f>
        <v>Mineral Area College</v>
      </c>
      <c r="B36" s="9">
        <f>Pivot!L15</f>
        <v>1774.4666666999999</v>
      </c>
      <c r="C36" s="9">
        <f>Pivot!M15</f>
        <v>1777.6</v>
      </c>
      <c r="D36" s="9">
        <f>Pivot!N15</f>
        <v>1770.2666667000001</v>
      </c>
      <c r="E36" s="9">
        <f>Pivot!O15</f>
        <v>1871.6</v>
      </c>
      <c r="F36" s="9">
        <f>Pivot!P15</f>
        <v>1893.0666667</v>
      </c>
      <c r="G36" s="9">
        <f>Pivot!Q15</f>
        <v>2364.6666667</v>
      </c>
      <c r="H36" s="9">
        <f>Pivot!R15</f>
        <v>2353.4</v>
      </c>
      <c r="I36" s="9">
        <f>Pivot!S15</f>
        <v>27145.866666900001</v>
      </c>
      <c r="J36" s="9">
        <f>Pivot!T15</f>
        <v>0</v>
      </c>
      <c r="K36" s="9">
        <f>Pivot!U15</f>
        <v>0</v>
      </c>
      <c r="L36" s="9">
        <f>Pivot!V15</f>
        <v>0</v>
      </c>
      <c r="M36" s="9">
        <f>Pivot!W15</f>
        <v>0</v>
      </c>
      <c r="N36" s="9">
        <f>Pivot!X15</f>
        <v>0</v>
      </c>
      <c r="O36" s="9">
        <f>Pivot!Y15</f>
        <v>0</v>
      </c>
      <c r="P36" s="9">
        <f>Pivot!Z15</f>
        <v>0</v>
      </c>
      <c r="Q36" s="9">
        <f>Pivot!AA15</f>
        <v>0</v>
      </c>
      <c r="R36" s="9">
        <f>Pivot!AB15</f>
        <v>0</v>
      </c>
      <c r="S36" s="9">
        <f>Pivot!AC15</f>
        <v>0</v>
      </c>
      <c r="T36" s="9">
        <f>Pivot!AD15</f>
        <v>0</v>
      </c>
      <c r="U36" s="9">
        <f>Pivot!AE15</f>
        <v>0</v>
      </c>
      <c r="V36" s="9">
        <f>Pivot!AF15</f>
        <v>0</v>
      </c>
      <c r="W36" s="9">
        <f>Pivot!AG15</f>
        <v>0</v>
      </c>
      <c r="X36" s="9">
        <f>Pivot!AH15</f>
        <v>0</v>
      </c>
      <c r="Y36" s="9">
        <f>Pivot!M15</f>
        <v>1777.6</v>
      </c>
      <c r="Z36" s="9">
        <f>Pivot!N15</f>
        <v>1770.2666667000001</v>
      </c>
      <c r="AA36" s="9">
        <f>Pivot!O15</f>
        <v>1871.6</v>
      </c>
      <c r="AB36" s="9">
        <f>Pivot!P15</f>
        <v>1893.0666667</v>
      </c>
      <c r="AC36" s="9">
        <f>Pivot!Q15</f>
        <v>2364.6666667</v>
      </c>
      <c r="AD36" s="9">
        <f>Pivot!R15</f>
        <v>2353.4</v>
      </c>
      <c r="IQ36"/>
      <c r="IR36"/>
      <c r="IS36"/>
    </row>
    <row r="37" spans="1:253" ht="12.75" customHeight="1">
      <c r="A37" s="64" t="str">
        <f>Pivot!A16</f>
        <v>Missouri State University-WeSt Plains</v>
      </c>
      <c r="B37" s="9">
        <f>Pivot!L16</f>
        <v>1072.1333333</v>
      </c>
      <c r="C37" s="9">
        <f>Pivot!M16</f>
        <v>1059.4666666999999</v>
      </c>
      <c r="D37" s="9">
        <f>Pivot!N16</f>
        <v>968.33333332999996</v>
      </c>
      <c r="E37" s="9">
        <f>Pivot!O16</f>
        <v>1088.0666667</v>
      </c>
      <c r="F37" s="9">
        <f>Pivot!P16</f>
        <v>1222.5333333000001</v>
      </c>
      <c r="G37" s="9">
        <f>Pivot!Q16</f>
        <v>1587.6666667</v>
      </c>
      <c r="H37" s="9">
        <f>Pivot!R16</f>
        <v>1550.5333333000001</v>
      </c>
      <c r="I37" s="9">
        <f>Pivot!S16</f>
        <v>15147.066666559998</v>
      </c>
      <c r="J37" s="9">
        <f>Pivot!T16</f>
        <v>0</v>
      </c>
      <c r="K37" s="9">
        <f>Pivot!U16</f>
        <v>0</v>
      </c>
      <c r="L37" s="9">
        <f>Pivot!V16</f>
        <v>0</v>
      </c>
      <c r="M37" s="9">
        <f>Pivot!W16</f>
        <v>0</v>
      </c>
      <c r="N37" s="9">
        <f>Pivot!X16</f>
        <v>0</v>
      </c>
      <c r="O37" s="9">
        <f>Pivot!Y16</f>
        <v>0</v>
      </c>
      <c r="P37" s="9">
        <f>Pivot!Z16</f>
        <v>0</v>
      </c>
      <c r="Q37" s="9">
        <f>Pivot!AA16</f>
        <v>0</v>
      </c>
      <c r="R37" s="9">
        <f>Pivot!AB16</f>
        <v>0</v>
      </c>
      <c r="S37" s="9">
        <f>Pivot!AC16</f>
        <v>0</v>
      </c>
      <c r="T37" s="9">
        <f>Pivot!AD16</f>
        <v>0</v>
      </c>
      <c r="U37" s="9">
        <f>Pivot!AE16</f>
        <v>0</v>
      </c>
      <c r="V37" s="9">
        <f>Pivot!AF16</f>
        <v>0</v>
      </c>
      <c r="W37" s="9">
        <f>Pivot!AG16</f>
        <v>0</v>
      </c>
      <c r="X37" s="9">
        <f>Pivot!AH16</f>
        <v>0</v>
      </c>
      <c r="Y37" s="9">
        <f>Pivot!M16</f>
        <v>1059.4666666999999</v>
      </c>
      <c r="Z37" s="9">
        <f>Pivot!N16</f>
        <v>968.33333332999996</v>
      </c>
      <c r="AA37" s="9">
        <f>Pivot!O16</f>
        <v>1088.0666667</v>
      </c>
      <c r="AB37" s="9">
        <f>Pivot!P16</f>
        <v>1222.5333333000001</v>
      </c>
      <c r="AC37" s="9">
        <f>Pivot!Q16</f>
        <v>1587.6666667</v>
      </c>
      <c r="AD37" s="9">
        <f>Pivot!R16</f>
        <v>1550.5333333000001</v>
      </c>
      <c r="IQ37"/>
      <c r="IR37"/>
      <c r="IS37"/>
    </row>
    <row r="38" spans="1:253" ht="12.75" customHeight="1">
      <c r="A38" s="64" t="str">
        <f>Pivot!A17</f>
        <v>Moberly Area Community College</v>
      </c>
      <c r="B38" s="9">
        <f>Pivot!L17</f>
        <v>1395.4666666999999</v>
      </c>
      <c r="C38" s="9">
        <f>Pivot!M17</f>
        <v>1150.5</v>
      </c>
      <c r="D38" s="9">
        <f>Pivot!N17</f>
        <v>1004.1333333</v>
      </c>
      <c r="E38" s="9">
        <f>Pivot!O17</f>
        <v>1047</v>
      </c>
      <c r="F38" s="9">
        <f>Pivot!P17</f>
        <v>1010.3333333</v>
      </c>
      <c r="G38" s="9">
        <f>Pivot!Q17</f>
        <v>1244.9000000000001</v>
      </c>
      <c r="H38" s="9">
        <f>Pivot!R17</f>
        <v>1283.9666666999999</v>
      </c>
      <c r="I38" s="9">
        <f>Pivot!S17</f>
        <v>11746.833333340001</v>
      </c>
      <c r="J38" s="9">
        <f>Pivot!T17</f>
        <v>0</v>
      </c>
      <c r="K38" s="9">
        <f>Pivot!U17</f>
        <v>0</v>
      </c>
      <c r="L38" s="9">
        <f>Pivot!V17</f>
        <v>0</v>
      </c>
      <c r="M38" s="9">
        <f>Pivot!W17</f>
        <v>0</v>
      </c>
      <c r="N38" s="9">
        <f>Pivot!X17</f>
        <v>0</v>
      </c>
      <c r="O38" s="9">
        <f>Pivot!Y17</f>
        <v>0</v>
      </c>
      <c r="P38" s="9">
        <f>Pivot!Z17</f>
        <v>0</v>
      </c>
      <c r="Q38" s="9">
        <f>Pivot!AA17</f>
        <v>0</v>
      </c>
      <c r="R38" s="9">
        <f>Pivot!AB17</f>
        <v>0</v>
      </c>
      <c r="S38" s="9">
        <f>Pivot!AC17</f>
        <v>0</v>
      </c>
      <c r="T38" s="9">
        <f>Pivot!AD17</f>
        <v>0</v>
      </c>
      <c r="U38" s="9">
        <f>Pivot!AE17</f>
        <v>0</v>
      </c>
      <c r="V38" s="9">
        <f>Pivot!AF17</f>
        <v>0</v>
      </c>
      <c r="W38" s="9">
        <f>Pivot!AG17</f>
        <v>0</v>
      </c>
      <c r="X38" s="9">
        <f>Pivot!AH17</f>
        <v>0</v>
      </c>
      <c r="Y38" s="9">
        <f>Pivot!M17</f>
        <v>1150.5</v>
      </c>
      <c r="Z38" s="9">
        <f>Pivot!N17</f>
        <v>1004.1333333</v>
      </c>
      <c r="AA38" s="9">
        <f>Pivot!O17</f>
        <v>1047</v>
      </c>
      <c r="AB38" s="9">
        <f>Pivot!P17</f>
        <v>1010.3333333</v>
      </c>
      <c r="AC38" s="9">
        <f>Pivot!Q17</f>
        <v>1244.9000000000001</v>
      </c>
      <c r="AD38" s="9">
        <f>Pivot!R17</f>
        <v>1283.9666666999999</v>
      </c>
      <c r="IQ38"/>
      <c r="IR38"/>
      <c r="IS38"/>
    </row>
    <row r="39" spans="1:253" ht="12.75" customHeight="1">
      <c r="A39" s="64" t="str">
        <f>Pivot!A18</f>
        <v>North Central Missouri College</v>
      </c>
      <c r="B39" s="9">
        <f>Pivot!L18</f>
        <v>763.46666667</v>
      </c>
      <c r="C39" s="9">
        <f>Pivot!M18</f>
        <v>721.66666667000004</v>
      </c>
      <c r="D39" s="9">
        <f>Pivot!N18</f>
        <v>777.46666667</v>
      </c>
      <c r="E39" s="9">
        <f>Pivot!O18</f>
        <v>777.46666667</v>
      </c>
      <c r="F39" s="9">
        <f>Pivot!P18</f>
        <v>833.46666667</v>
      </c>
      <c r="G39" s="9">
        <f>Pivot!Q18</f>
        <v>750.93333332999998</v>
      </c>
      <c r="H39" s="9">
        <f>Pivot!R18</f>
        <v>742.4</v>
      </c>
      <c r="I39" s="9">
        <f>Pivot!S18</f>
        <v>10947.066666679999</v>
      </c>
      <c r="J39" s="9">
        <f>Pivot!T18</f>
        <v>0</v>
      </c>
      <c r="K39" s="9">
        <f>Pivot!U18</f>
        <v>0</v>
      </c>
      <c r="L39" s="9">
        <f>Pivot!V18</f>
        <v>0</v>
      </c>
      <c r="M39" s="9">
        <f>Pivot!W18</f>
        <v>0</v>
      </c>
      <c r="N39" s="9">
        <f>Pivot!X18</f>
        <v>0</v>
      </c>
      <c r="O39" s="9">
        <f>Pivot!Y18</f>
        <v>0</v>
      </c>
      <c r="P39" s="9">
        <f>Pivot!Z18</f>
        <v>0</v>
      </c>
      <c r="Q39" s="9">
        <f>Pivot!AA18</f>
        <v>0</v>
      </c>
      <c r="R39" s="9">
        <f>Pivot!AB18</f>
        <v>0</v>
      </c>
      <c r="S39" s="9">
        <f>Pivot!AC18</f>
        <v>0</v>
      </c>
      <c r="T39" s="9">
        <f>Pivot!AD18</f>
        <v>0</v>
      </c>
      <c r="U39" s="9">
        <f>Pivot!AE18</f>
        <v>0</v>
      </c>
      <c r="V39" s="9">
        <f>Pivot!AF18</f>
        <v>0</v>
      </c>
      <c r="W39" s="9">
        <f>Pivot!AG18</f>
        <v>0</v>
      </c>
      <c r="X39" s="9">
        <f>Pivot!AH18</f>
        <v>0</v>
      </c>
      <c r="Y39" s="9">
        <f>Pivot!M18</f>
        <v>721.66666667000004</v>
      </c>
      <c r="Z39" s="9">
        <f>Pivot!N18</f>
        <v>777.46666667</v>
      </c>
      <c r="AA39" s="9">
        <f>Pivot!O18</f>
        <v>777.46666667</v>
      </c>
      <c r="AB39" s="9">
        <f>Pivot!P18</f>
        <v>833.46666667</v>
      </c>
      <c r="AC39" s="9">
        <f>Pivot!Q18</f>
        <v>750.93333332999998</v>
      </c>
      <c r="AD39" s="9">
        <f>Pivot!R18</f>
        <v>742.4</v>
      </c>
      <c r="IQ39"/>
      <c r="IR39"/>
      <c r="IS39"/>
    </row>
    <row r="40" spans="1:253" ht="12.75" customHeight="1">
      <c r="A40" s="64" t="str">
        <f>Pivot!A19</f>
        <v>Ozarks Technical Community College</v>
      </c>
      <c r="B40" s="9">
        <f>Pivot!L19</f>
        <v>5577.6</v>
      </c>
      <c r="C40" s="9">
        <f>Pivot!M19</f>
        <v>5690.6666667</v>
      </c>
      <c r="D40" s="9">
        <f>Pivot!N19</f>
        <v>5881.1333333000002</v>
      </c>
      <c r="E40" s="9">
        <f>Pivot!O19</f>
        <v>6769.0666666999996</v>
      </c>
      <c r="F40" s="9">
        <f>Pivot!P19</f>
        <v>7220.8</v>
      </c>
      <c r="G40" s="9">
        <f>Pivot!Q19</f>
        <v>8498.8666666999998</v>
      </c>
      <c r="H40" s="9">
        <f>Pivot!R19</f>
        <v>7021.2</v>
      </c>
      <c r="I40" s="9">
        <f>Pivot!S19</f>
        <v>76607.666666699995</v>
      </c>
      <c r="J40" s="9">
        <f>Pivot!T19</f>
        <v>0</v>
      </c>
      <c r="K40" s="9">
        <f>Pivot!U19</f>
        <v>0</v>
      </c>
      <c r="L40" s="9">
        <f>Pivot!V19</f>
        <v>0</v>
      </c>
      <c r="M40" s="9">
        <f>Pivot!W19</f>
        <v>0</v>
      </c>
      <c r="N40" s="9">
        <f>Pivot!X19</f>
        <v>0</v>
      </c>
      <c r="O40" s="9">
        <f>Pivot!Y19</f>
        <v>0</v>
      </c>
      <c r="P40" s="9">
        <f>Pivot!Z19</f>
        <v>0</v>
      </c>
      <c r="Q40" s="9">
        <f>Pivot!AA19</f>
        <v>0</v>
      </c>
      <c r="R40" s="9">
        <f>Pivot!AB19</f>
        <v>0</v>
      </c>
      <c r="S40" s="9">
        <f>Pivot!AC19</f>
        <v>0</v>
      </c>
      <c r="T40" s="9">
        <f>Pivot!AD19</f>
        <v>0</v>
      </c>
      <c r="U40" s="9">
        <f>Pivot!AE19</f>
        <v>0</v>
      </c>
      <c r="V40" s="9">
        <f>Pivot!AF19</f>
        <v>0</v>
      </c>
      <c r="W40" s="9">
        <f>Pivot!AG19</f>
        <v>0</v>
      </c>
      <c r="X40" s="9">
        <f>Pivot!AH19</f>
        <v>0</v>
      </c>
      <c r="Y40" s="9">
        <f>Pivot!M19</f>
        <v>5690.6666667</v>
      </c>
      <c r="Z40" s="9">
        <f>Pivot!N19</f>
        <v>5881.1333333000002</v>
      </c>
      <c r="AA40" s="9">
        <f>Pivot!O19</f>
        <v>6769.0666666999996</v>
      </c>
      <c r="AB40" s="9">
        <f>Pivot!P19</f>
        <v>7220.8</v>
      </c>
      <c r="AC40" s="9">
        <f>Pivot!Q19</f>
        <v>8498.8666666999998</v>
      </c>
      <c r="AD40" s="9">
        <f>Pivot!R19</f>
        <v>7021.2</v>
      </c>
      <c r="IQ40"/>
      <c r="IR40"/>
      <c r="IS40"/>
    </row>
    <row r="41" spans="1:253" ht="12.75" customHeight="1">
      <c r="A41" s="64" t="str">
        <f>Pivot!A20</f>
        <v>St. Charles Community College</v>
      </c>
      <c r="B41" s="9">
        <f>Pivot!L20</f>
        <v>4314.9333333000004</v>
      </c>
      <c r="C41" s="9">
        <f>Pivot!M20</f>
        <v>4352.6666667</v>
      </c>
      <c r="D41" s="9">
        <f>Pivot!N20</f>
        <v>4374.6666667</v>
      </c>
      <c r="E41" s="9">
        <f>Pivot!O20</f>
        <v>4513.9333333000004</v>
      </c>
      <c r="F41" s="9">
        <f>Pivot!P20</f>
        <v>4742.6000000000004</v>
      </c>
      <c r="G41" s="9">
        <f>Pivot!Q20</f>
        <v>5122.3333333</v>
      </c>
      <c r="H41" s="9">
        <f>Pivot!R20</f>
        <v>4464.1333333000002</v>
      </c>
      <c r="I41" s="9">
        <f>Pivot!S20</f>
        <v>58208.833333200004</v>
      </c>
      <c r="J41" s="9">
        <f>Pivot!T20</f>
        <v>0</v>
      </c>
      <c r="K41" s="9">
        <f>Pivot!U20</f>
        <v>0</v>
      </c>
      <c r="L41" s="9">
        <f>Pivot!V20</f>
        <v>0</v>
      </c>
      <c r="M41" s="9">
        <f>Pivot!W20</f>
        <v>0</v>
      </c>
      <c r="N41" s="9">
        <f>Pivot!X20</f>
        <v>0</v>
      </c>
      <c r="O41" s="9">
        <f>Pivot!Y20</f>
        <v>0</v>
      </c>
      <c r="P41" s="9">
        <f>Pivot!Z20</f>
        <v>0</v>
      </c>
      <c r="Q41" s="9">
        <f>Pivot!AA20</f>
        <v>0</v>
      </c>
      <c r="R41" s="9">
        <f>Pivot!AB20</f>
        <v>0</v>
      </c>
      <c r="S41" s="9">
        <f>Pivot!AC20</f>
        <v>0</v>
      </c>
      <c r="T41" s="9">
        <f>Pivot!AD20</f>
        <v>0</v>
      </c>
      <c r="U41" s="9">
        <f>Pivot!AE20</f>
        <v>0</v>
      </c>
      <c r="V41" s="9">
        <f>Pivot!AF20</f>
        <v>0</v>
      </c>
      <c r="W41" s="9">
        <f>Pivot!AG20</f>
        <v>0</v>
      </c>
      <c r="X41" s="9">
        <f>Pivot!AH20</f>
        <v>0</v>
      </c>
      <c r="Y41" s="9">
        <f>Pivot!M20</f>
        <v>4352.6666667</v>
      </c>
      <c r="Z41" s="9">
        <f>Pivot!N20</f>
        <v>4374.6666667</v>
      </c>
      <c r="AA41" s="9">
        <f>Pivot!O20</f>
        <v>4513.9333333000004</v>
      </c>
      <c r="AB41" s="9">
        <f>Pivot!P20</f>
        <v>4742.6000000000004</v>
      </c>
      <c r="AC41" s="9">
        <f>Pivot!Q20</f>
        <v>5122.3333333</v>
      </c>
      <c r="AD41" s="9">
        <f>Pivot!R20</f>
        <v>4464.1333333000002</v>
      </c>
      <c r="IQ41"/>
      <c r="IR41"/>
      <c r="IS41"/>
    </row>
    <row r="42" spans="1:253" ht="12.75" customHeight="1">
      <c r="A42" s="64" t="str">
        <f>Pivot!A21</f>
        <v>St. Louis CC-Florissant Valley</v>
      </c>
      <c r="B42" s="9">
        <f>Pivot!L21</f>
        <v>3930.8666667000002</v>
      </c>
      <c r="C42" s="9">
        <f>Pivot!M21</f>
        <v>3744.4666667000001</v>
      </c>
      <c r="D42" s="9">
        <f>Pivot!N21</f>
        <v>3635.2666666999999</v>
      </c>
      <c r="E42" s="9">
        <f>Pivot!O21</f>
        <v>3667.0666667</v>
      </c>
      <c r="F42" s="9">
        <f>Pivot!P21</f>
        <v>3806.6666667</v>
      </c>
      <c r="G42" s="9">
        <f>Pivot!Q21</f>
        <v>4292.0666666999996</v>
      </c>
      <c r="H42" s="9">
        <f>Pivot!R21</f>
        <v>4646.4666667000001</v>
      </c>
      <c r="I42" s="9">
        <f>Pivot!S21</f>
        <v>59093.300000299991</v>
      </c>
      <c r="J42" s="9">
        <f>Pivot!T21</f>
        <v>0</v>
      </c>
      <c r="K42" s="9">
        <f>Pivot!U21</f>
        <v>0</v>
      </c>
      <c r="L42" s="9">
        <f>Pivot!V21</f>
        <v>0</v>
      </c>
      <c r="M42" s="9">
        <f>Pivot!W21</f>
        <v>0</v>
      </c>
      <c r="N42" s="9">
        <f>Pivot!X21</f>
        <v>0</v>
      </c>
      <c r="O42" s="9">
        <f>Pivot!Y21</f>
        <v>0</v>
      </c>
      <c r="P42" s="9">
        <f>Pivot!Z21</f>
        <v>0</v>
      </c>
      <c r="Q42" s="9">
        <f>Pivot!AA21</f>
        <v>0</v>
      </c>
      <c r="R42" s="9">
        <f>Pivot!AB21</f>
        <v>0</v>
      </c>
      <c r="S42" s="9">
        <f>Pivot!AC21</f>
        <v>0</v>
      </c>
      <c r="T42" s="9">
        <f>Pivot!AD21</f>
        <v>0</v>
      </c>
      <c r="U42" s="9">
        <f>Pivot!AE21</f>
        <v>0</v>
      </c>
      <c r="V42" s="9">
        <f>Pivot!AF21</f>
        <v>0</v>
      </c>
      <c r="W42" s="9">
        <f>Pivot!AG21</f>
        <v>0</v>
      </c>
      <c r="X42" s="9">
        <f>Pivot!AH21</f>
        <v>0</v>
      </c>
      <c r="Y42" s="9">
        <f>Pivot!M21</f>
        <v>3744.4666667000001</v>
      </c>
      <c r="Z42" s="9">
        <f>Pivot!N21</f>
        <v>3635.2666666999999</v>
      </c>
      <c r="AA42" s="9">
        <f>Pivot!O21</f>
        <v>3667.0666667</v>
      </c>
      <c r="AB42" s="9">
        <f>Pivot!P21</f>
        <v>3806.6666667</v>
      </c>
      <c r="AC42" s="9">
        <f>Pivot!Q21</f>
        <v>4292.0666666999996</v>
      </c>
      <c r="AD42" s="9">
        <f>Pivot!R21</f>
        <v>4646.4666667000001</v>
      </c>
      <c r="IQ42"/>
      <c r="IR42"/>
      <c r="IS42"/>
    </row>
    <row r="43" spans="1:253" ht="12.75" customHeight="1">
      <c r="A43" s="64" t="str">
        <f>Pivot!A22</f>
        <v>St. Louis CC-ForeSt Park</v>
      </c>
      <c r="B43" s="9">
        <f>Pivot!L22</f>
        <v>4089.2666666999999</v>
      </c>
      <c r="C43" s="9">
        <f>Pivot!M22</f>
        <v>4148.3333333</v>
      </c>
      <c r="D43" s="9">
        <f>Pivot!N22</f>
        <v>4329.3333333</v>
      </c>
      <c r="E43" s="9">
        <f>Pivot!O22</f>
        <v>4235.2666667000003</v>
      </c>
      <c r="F43" s="9">
        <f>Pivot!P22</f>
        <v>4188.2666667000003</v>
      </c>
      <c r="G43" s="9">
        <f>Pivot!Q22</f>
        <v>4882.3999999999996</v>
      </c>
      <c r="H43" s="9">
        <f>Pivot!R22</f>
        <v>5286.0666666999996</v>
      </c>
      <c r="I43" s="9">
        <f>Pivot!S22</f>
        <v>59917.533333399995</v>
      </c>
      <c r="J43" s="9">
        <f>Pivot!T22</f>
        <v>0</v>
      </c>
      <c r="K43" s="9">
        <f>Pivot!U22</f>
        <v>0</v>
      </c>
      <c r="L43" s="9">
        <f>Pivot!V22</f>
        <v>0</v>
      </c>
      <c r="M43" s="9">
        <f>Pivot!W22</f>
        <v>0</v>
      </c>
      <c r="N43" s="9">
        <f>Pivot!X22</f>
        <v>0</v>
      </c>
      <c r="O43" s="9">
        <f>Pivot!Y22</f>
        <v>0</v>
      </c>
      <c r="P43" s="9">
        <f>Pivot!Z22</f>
        <v>0</v>
      </c>
      <c r="Q43" s="9">
        <f>Pivot!AA22</f>
        <v>0</v>
      </c>
      <c r="R43" s="9">
        <f>Pivot!AB22</f>
        <v>0</v>
      </c>
      <c r="S43" s="9">
        <f>Pivot!AC22</f>
        <v>0</v>
      </c>
      <c r="T43" s="9">
        <f>Pivot!AD22</f>
        <v>0</v>
      </c>
      <c r="U43" s="9">
        <f>Pivot!AE22</f>
        <v>0</v>
      </c>
      <c r="V43" s="9">
        <f>Pivot!AF22</f>
        <v>0</v>
      </c>
      <c r="W43" s="9">
        <f>Pivot!AG22</f>
        <v>0</v>
      </c>
      <c r="X43" s="9">
        <f>Pivot!AH22</f>
        <v>0</v>
      </c>
      <c r="Y43" s="9">
        <f>Pivot!M22</f>
        <v>4148.3333333</v>
      </c>
      <c r="Z43" s="9">
        <f>Pivot!N22</f>
        <v>4329.3333333</v>
      </c>
      <c r="AA43" s="9">
        <f>Pivot!O22</f>
        <v>4235.2666667000003</v>
      </c>
      <c r="AB43" s="9">
        <f>Pivot!P22</f>
        <v>4188.2666667000003</v>
      </c>
      <c r="AC43" s="9">
        <f>Pivot!Q22</f>
        <v>4882.3999999999996</v>
      </c>
      <c r="AD43" s="9">
        <f>Pivot!R22</f>
        <v>5286.0666666999996</v>
      </c>
      <c r="IQ43"/>
      <c r="IR43"/>
      <c r="IS43"/>
    </row>
    <row r="44" spans="1:253" ht="12.75" customHeight="1">
      <c r="A44" s="64" t="str">
        <f>Pivot!A23</f>
        <v>St. Louis CC-Meramec</v>
      </c>
      <c r="B44" s="9">
        <f>Pivot!L23</f>
        <v>7310.7333332999997</v>
      </c>
      <c r="C44" s="9">
        <f>Pivot!M23</f>
        <v>7029.6666667</v>
      </c>
      <c r="D44" s="9">
        <f>Pivot!N23</f>
        <v>6736.4</v>
      </c>
      <c r="E44" s="9">
        <f>Pivot!O23</f>
        <v>6300.5333332999999</v>
      </c>
      <c r="F44" s="9">
        <f>Pivot!P23</f>
        <v>6373.7333332999997</v>
      </c>
      <c r="G44" s="9">
        <f>Pivot!Q23</f>
        <v>7103.0666666999996</v>
      </c>
      <c r="H44" s="9">
        <f>Pivot!R23</f>
        <v>7464.6</v>
      </c>
      <c r="I44" s="9">
        <f>Pivot!S23</f>
        <v>107068.0666665</v>
      </c>
      <c r="J44" s="9">
        <f>Pivot!T23</f>
        <v>0</v>
      </c>
      <c r="K44" s="9">
        <f>Pivot!U23</f>
        <v>0</v>
      </c>
      <c r="L44" s="9">
        <f>Pivot!V23</f>
        <v>0</v>
      </c>
      <c r="M44" s="9">
        <f>Pivot!W23</f>
        <v>0</v>
      </c>
      <c r="N44" s="9">
        <f>Pivot!X23</f>
        <v>0</v>
      </c>
      <c r="O44" s="9">
        <f>Pivot!Y23</f>
        <v>0</v>
      </c>
      <c r="P44" s="9">
        <f>Pivot!Z23</f>
        <v>0</v>
      </c>
      <c r="Q44" s="9">
        <f>Pivot!AA23</f>
        <v>0</v>
      </c>
      <c r="R44" s="9">
        <f>Pivot!AB23</f>
        <v>0</v>
      </c>
      <c r="S44" s="9">
        <f>Pivot!AC23</f>
        <v>0</v>
      </c>
      <c r="T44" s="9">
        <f>Pivot!AD23</f>
        <v>0</v>
      </c>
      <c r="U44" s="9">
        <f>Pivot!AE23</f>
        <v>0</v>
      </c>
      <c r="V44" s="9">
        <f>Pivot!AF23</f>
        <v>0</v>
      </c>
      <c r="W44" s="9">
        <f>Pivot!AG23</f>
        <v>0</v>
      </c>
      <c r="X44" s="9">
        <f>Pivot!AH23</f>
        <v>0</v>
      </c>
      <c r="Y44" s="9">
        <f>Pivot!M23</f>
        <v>7029.6666667</v>
      </c>
      <c r="Z44" s="9">
        <f>Pivot!N23</f>
        <v>6736.4</v>
      </c>
      <c r="AA44" s="9">
        <f>Pivot!O23</f>
        <v>6300.5333332999999</v>
      </c>
      <c r="AB44" s="9">
        <f>Pivot!P23</f>
        <v>6373.7333332999997</v>
      </c>
      <c r="AC44" s="9">
        <f>Pivot!Q23</f>
        <v>7103.0666666999996</v>
      </c>
      <c r="AD44" s="9">
        <f>Pivot!R23</f>
        <v>7464.6</v>
      </c>
      <c r="IQ44"/>
      <c r="IR44"/>
      <c r="IS44"/>
    </row>
    <row r="45" spans="1:253" ht="12.75" customHeight="1">
      <c r="A45" s="64" t="str">
        <f>Pivot!A24</f>
        <v>St. Louis CC-Wildwood</v>
      </c>
      <c r="B45" s="9">
        <f>Pivot!L24</f>
        <v>0</v>
      </c>
      <c r="C45" s="9">
        <f>Pivot!M24</f>
        <v>0</v>
      </c>
      <c r="D45" s="9">
        <f>Pivot!N24</f>
        <v>0</v>
      </c>
      <c r="E45" s="9">
        <f>Pivot!O24</f>
        <v>560.86666666999997</v>
      </c>
      <c r="F45" s="9">
        <f>Pivot!P24</f>
        <v>761.86666666999997</v>
      </c>
      <c r="G45" s="9">
        <f>Pivot!Q24</f>
        <v>858.06666667000002</v>
      </c>
      <c r="H45" s="9">
        <f>Pivot!R24</f>
        <v>981.8</v>
      </c>
      <c r="I45" s="9">
        <f>Pivot!S24</f>
        <v>3162.6000000100003</v>
      </c>
      <c r="J45" s="9">
        <f>Pivot!T24</f>
        <v>0</v>
      </c>
      <c r="K45" s="9">
        <f>Pivot!U24</f>
        <v>0</v>
      </c>
      <c r="L45" s="9">
        <f>Pivot!V24</f>
        <v>0</v>
      </c>
      <c r="M45" s="9">
        <f>Pivot!W24</f>
        <v>0</v>
      </c>
      <c r="N45" s="9">
        <f>Pivot!X24</f>
        <v>0</v>
      </c>
      <c r="O45" s="9">
        <f>Pivot!Y24</f>
        <v>0</v>
      </c>
      <c r="P45" s="9">
        <f>Pivot!Z24</f>
        <v>0</v>
      </c>
      <c r="Q45" s="9">
        <f>Pivot!AA24</f>
        <v>0</v>
      </c>
      <c r="R45" s="9">
        <f>Pivot!AB24</f>
        <v>0</v>
      </c>
      <c r="S45" s="9">
        <f>Pivot!AC24</f>
        <v>0</v>
      </c>
      <c r="T45" s="9">
        <f>Pivot!AD24</f>
        <v>0</v>
      </c>
      <c r="U45" s="9">
        <f>Pivot!AE24</f>
        <v>0</v>
      </c>
      <c r="V45" s="9">
        <f>Pivot!AF24</f>
        <v>0</v>
      </c>
      <c r="W45" s="9">
        <f>Pivot!AG24</f>
        <v>0</v>
      </c>
      <c r="X45" s="9">
        <f>Pivot!AH24</f>
        <v>0</v>
      </c>
      <c r="Y45" s="9">
        <f>Pivot!M24</f>
        <v>0</v>
      </c>
      <c r="Z45" s="9">
        <f>Pivot!N24</f>
        <v>0</v>
      </c>
      <c r="AA45" s="9">
        <f>Pivot!O24</f>
        <v>560.86666666999997</v>
      </c>
      <c r="AB45" s="9">
        <f>Pivot!P24</f>
        <v>761.86666666999997</v>
      </c>
      <c r="AC45" s="9">
        <f>Pivot!Q24</f>
        <v>858.06666667000002</v>
      </c>
      <c r="AD45" s="9">
        <f>Pivot!R24</f>
        <v>981.8</v>
      </c>
      <c r="IQ45"/>
      <c r="IR45"/>
      <c r="IS45"/>
    </row>
    <row r="46" spans="1:253" ht="12.75" customHeight="1">
      <c r="A46" s="64" t="str">
        <f>Pivot!A25</f>
        <v>State Fair Community College</v>
      </c>
      <c r="B46" s="9">
        <f>Pivot!L25</f>
        <v>1680.3666667</v>
      </c>
      <c r="C46" s="9">
        <f>Pivot!M25</f>
        <v>1687.1333333</v>
      </c>
      <c r="D46" s="9">
        <f>Pivot!N25</f>
        <v>1748.9666666999999</v>
      </c>
      <c r="E46" s="9">
        <f>Pivot!O25</f>
        <v>1765.5333333000001</v>
      </c>
      <c r="F46" s="9">
        <f>Pivot!P25</f>
        <v>1639.3066667000001</v>
      </c>
      <c r="G46" s="9">
        <f>Pivot!Q25</f>
        <v>2002.34</v>
      </c>
      <c r="H46" s="9">
        <f>Pivot!R25</f>
        <v>2004.3333333</v>
      </c>
      <c r="I46" s="9">
        <f>Pivot!S25</f>
        <v>22681.5466667</v>
      </c>
      <c r="J46" s="9">
        <f>Pivot!T25</f>
        <v>0</v>
      </c>
      <c r="K46" s="9">
        <f>Pivot!U25</f>
        <v>0</v>
      </c>
      <c r="L46" s="9">
        <f>Pivot!V25</f>
        <v>0</v>
      </c>
      <c r="M46" s="9">
        <f>Pivot!W25</f>
        <v>0</v>
      </c>
      <c r="N46" s="9">
        <f>Pivot!X25</f>
        <v>0</v>
      </c>
      <c r="O46" s="9">
        <f>Pivot!Y25</f>
        <v>0</v>
      </c>
      <c r="P46" s="9">
        <f>Pivot!Z25</f>
        <v>0</v>
      </c>
      <c r="Q46" s="9">
        <f>Pivot!AA25</f>
        <v>0</v>
      </c>
      <c r="R46" s="9">
        <f>Pivot!AB25</f>
        <v>0</v>
      </c>
      <c r="S46" s="9">
        <f>Pivot!AC25</f>
        <v>0</v>
      </c>
      <c r="T46" s="9">
        <f>Pivot!AD25</f>
        <v>0</v>
      </c>
      <c r="U46" s="9">
        <f>Pivot!AE25</f>
        <v>0</v>
      </c>
      <c r="V46" s="9">
        <f>Pivot!AF25</f>
        <v>0</v>
      </c>
      <c r="W46" s="9">
        <f>Pivot!AG25</f>
        <v>0</v>
      </c>
      <c r="X46" s="9">
        <f>Pivot!AH25</f>
        <v>0</v>
      </c>
      <c r="Y46" s="9">
        <f>Pivot!M25</f>
        <v>1687.1333333</v>
      </c>
      <c r="Z46" s="9">
        <f>Pivot!N25</f>
        <v>1748.9666666999999</v>
      </c>
      <c r="AA46" s="9">
        <f>Pivot!O25</f>
        <v>1765.5333333000001</v>
      </c>
      <c r="AB46" s="9">
        <f>Pivot!P25</f>
        <v>1639.3066667000001</v>
      </c>
      <c r="AC46" s="9">
        <f>Pivot!Q25</f>
        <v>2002.34</v>
      </c>
      <c r="AD46" s="9">
        <f>Pivot!R25</f>
        <v>2004.3333333</v>
      </c>
      <c r="IQ46"/>
      <c r="IR46"/>
      <c r="IS46"/>
    </row>
    <row r="47" spans="1:253" ht="12.75" customHeight="1">
      <c r="A47" s="64" t="str">
        <f>Pivot!A26</f>
        <v>Three Rivers Community College</v>
      </c>
      <c r="B47" s="9">
        <f>Pivot!L26</f>
        <v>1673.5333333000001</v>
      </c>
      <c r="C47" s="9">
        <f>Pivot!M26</f>
        <v>1707.8666667</v>
      </c>
      <c r="D47" s="9">
        <f>Pivot!N26</f>
        <v>1702.4666666999999</v>
      </c>
      <c r="E47" s="9">
        <f>Pivot!O26</f>
        <v>1904</v>
      </c>
      <c r="F47" s="9">
        <f>Pivot!P26</f>
        <v>1693.0666667</v>
      </c>
      <c r="G47" s="9">
        <f>Pivot!Q26</f>
        <v>2086.8666667000002</v>
      </c>
      <c r="H47" s="9">
        <f>Pivot!R26</f>
        <v>1518.5333333000001</v>
      </c>
      <c r="I47" s="9">
        <f>Pivot!S26</f>
        <v>23679.400000099999</v>
      </c>
      <c r="J47" s="9">
        <f>Pivot!T26</f>
        <v>0</v>
      </c>
      <c r="K47" s="9">
        <f>Pivot!U26</f>
        <v>0</v>
      </c>
      <c r="L47" s="9">
        <f>Pivot!V26</f>
        <v>0</v>
      </c>
      <c r="M47" s="9">
        <f>Pivot!W26</f>
        <v>0</v>
      </c>
      <c r="N47" s="9">
        <f>Pivot!X26</f>
        <v>0</v>
      </c>
      <c r="O47" s="9">
        <f>Pivot!Y26</f>
        <v>0</v>
      </c>
      <c r="P47" s="9">
        <f>Pivot!Z26</f>
        <v>0</v>
      </c>
      <c r="Q47" s="9">
        <f>Pivot!AA26</f>
        <v>0</v>
      </c>
      <c r="R47" s="9">
        <f>Pivot!AB26</f>
        <v>0</v>
      </c>
      <c r="S47" s="9">
        <f>Pivot!AC26</f>
        <v>0</v>
      </c>
      <c r="T47" s="9">
        <f>Pivot!AD26</f>
        <v>0</v>
      </c>
      <c r="U47" s="9">
        <f>Pivot!AE26</f>
        <v>0</v>
      </c>
      <c r="V47" s="9">
        <f>Pivot!AF26</f>
        <v>0</v>
      </c>
      <c r="W47" s="9">
        <f>Pivot!AG26</f>
        <v>0</v>
      </c>
      <c r="X47" s="9">
        <f>Pivot!AH26</f>
        <v>0</v>
      </c>
      <c r="Y47" s="9">
        <f>Pivot!M26</f>
        <v>1707.8666667</v>
      </c>
      <c r="Z47" s="9">
        <f>Pivot!N26</f>
        <v>1702.4666666999999</v>
      </c>
      <c r="AA47" s="9">
        <f>Pivot!O26</f>
        <v>1904</v>
      </c>
      <c r="AB47" s="9">
        <f>Pivot!P26</f>
        <v>1693.0666667</v>
      </c>
      <c r="AC47" s="9">
        <f>Pivot!Q26</f>
        <v>2086.8666667000002</v>
      </c>
      <c r="AD47" s="9">
        <f>Pivot!R26</f>
        <v>1518.5333333000001</v>
      </c>
      <c r="IQ47"/>
      <c r="IR47"/>
      <c r="IS47"/>
    </row>
    <row r="48" spans="1:253" ht="12.75" customHeight="1">
      <c r="A48" s="65" t="s">
        <v>2</v>
      </c>
      <c r="B48" s="23">
        <f t="shared" ref="B48:Z48" si="2">SUM(B27:B47)</f>
        <v>50908.833333429997</v>
      </c>
      <c r="C48" s="23">
        <f t="shared" si="2"/>
        <v>50631.600000169994</v>
      </c>
      <c r="D48" s="23">
        <f t="shared" si="2"/>
        <v>50631.866666769994</v>
      </c>
      <c r="E48" s="23">
        <f t="shared" si="2"/>
        <v>53220.633333340003</v>
      </c>
      <c r="F48" s="23">
        <f t="shared" si="2"/>
        <v>54739.84000008001</v>
      </c>
      <c r="G48" s="23">
        <f t="shared" si="2"/>
        <v>60444.940000199982</v>
      </c>
      <c r="H48" s="23">
        <f t="shared" si="2"/>
        <v>62348.066666669998</v>
      </c>
      <c r="I48" s="23">
        <f t="shared" si="2"/>
        <v>726447.16666742018</v>
      </c>
      <c r="J48" s="23">
        <f t="shared" si="2"/>
        <v>0</v>
      </c>
      <c r="K48" s="23">
        <f t="shared" si="2"/>
        <v>0</v>
      </c>
      <c r="L48" s="23">
        <f t="shared" si="2"/>
        <v>0</v>
      </c>
      <c r="M48" s="23">
        <f t="shared" si="2"/>
        <v>0</v>
      </c>
      <c r="N48" s="23">
        <f t="shared" si="2"/>
        <v>0</v>
      </c>
      <c r="O48" s="23">
        <f t="shared" si="2"/>
        <v>0</v>
      </c>
      <c r="P48" s="23">
        <f t="shared" si="2"/>
        <v>0</v>
      </c>
      <c r="Q48" s="23">
        <f t="shared" si="2"/>
        <v>0</v>
      </c>
      <c r="R48" s="32">
        <f t="shared" si="2"/>
        <v>0</v>
      </c>
      <c r="S48" s="23">
        <f t="shared" si="2"/>
        <v>0</v>
      </c>
      <c r="T48" s="23">
        <f t="shared" si="2"/>
        <v>0</v>
      </c>
      <c r="U48" s="23">
        <f t="shared" si="2"/>
        <v>0</v>
      </c>
      <c r="V48" s="23">
        <f t="shared" si="2"/>
        <v>0</v>
      </c>
      <c r="W48" s="23">
        <f t="shared" si="2"/>
        <v>0</v>
      </c>
      <c r="X48" s="23">
        <f t="shared" si="2"/>
        <v>0</v>
      </c>
      <c r="Y48" s="23">
        <f t="shared" si="2"/>
        <v>50631.600000169994</v>
      </c>
      <c r="Z48" s="23">
        <f t="shared" si="2"/>
        <v>50631.866666769994</v>
      </c>
      <c r="AA48" s="23">
        <f t="shared" ref="AA48:AD48" si="3">SUM(AA27:AA47)</f>
        <v>53220.633333340003</v>
      </c>
      <c r="AB48" s="37">
        <f t="shared" si="3"/>
        <v>54739.84000008001</v>
      </c>
      <c r="AC48" s="37">
        <f t="shared" si="3"/>
        <v>60444.940000199982</v>
      </c>
      <c r="AD48" s="37">
        <f t="shared" si="3"/>
        <v>62348.066666669998</v>
      </c>
      <c r="IR48"/>
      <c r="IS48"/>
    </row>
    <row r="49" spans="1:253" ht="12.75" customHeight="1">
      <c r="A49" s="5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30"/>
      <c r="S49" s="9"/>
      <c r="IR49"/>
      <c r="IS49"/>
    </row>
    <row r="50" spans="1:253" ht="12.75" customHeight="1" thickBot="1">
      <c r="A50" s="66" t="s">
        <v>6</v>
      </c>
      <c r="B50" s="24">
        <f t="shared" ref="B50:T50" si="4">SUM(B23+B48)</f>
        <v>133802.79999982999</v>
      </c>
      <c r="C50" s="24">
        <f t="shared" si="4"/>
        <v>135418.36666646998</v>
      </c>
      <c r="D50" s="24">
        <f t="shared" si="4"/>
        <v>134903.20000007001</v>
      </c>
      <c r="E50" s="24">
        <f t="shared" si="4"/>
        <v>137206.53333373999</v>
      </c>
      <c r="F50" s="24">
        <f t="shared" si="4"/>
        <v>140812.44000018001</v>
      </c>
      <c r="G50" s="24">
        <f t="shared" si="4"/>
        <v>149511.20666639999</v>
      </c>
      <c r="H50" s="24">
        <f t="shared" si="4"/>
        <v>153646.23333367001</v>
      </c>
      <c r="I50" s="24">
        <f t="shared" si="4"/>
        <v>1955677.5600021502</v>
      </c>
      <c r="J50" s="24">
        <f t="shared" si="4"/>
        <v>0</v>
      </c>
      <c r="K50" s="24">
        <f t="shared" si="4"/>
        <v>0</v>
      </c>
      <c r="L50" s="24">
        <f t="shared" si="4"/>
        <v>0</v>
      </c>
      <c r="M50" s="24">
        <f t="shared" si="4"/>
        <v>0</v>
      </c>
      <c r="N50" s="24">
        <f t="shared" si="4"/>
        <v>0</v>
      </c>
      <c r="O50" s="24">
        <f t="shared" si="4"/>
        <v>0</v>
      </c>
      <c r="P50" s="24">
        <f t="shared" si="4"/>
        <v>0</v>
      </c>
      <c r="Q50" s="24">
        <f t="shared" si="4"/>
        <v>0</v>
      </c>
      <c r="R50" s="34">
        <f t="shared" si="4"/>
        <v>0</v>
      </c>
      <c r="S50" s="24">
        <f t="shared" si="4"/>
        <v>0</v>
      </c>
      <c r="T50" s="24">
        <f t="shared" si="4"/>
        <v>0</v>
      </c>
      <c r="U50" s="24">
        <f t="shared" ref="U50:Z50" si="5">SUM(U23+U48)</f>
        <v>0</v>
      </c>
      <c r="V50" s="24">
        <f t="shared" si="5"/>
        <v>0</v>
      </c>
      <c r="W50" s="24">
        <f t="shared" si="5"/>
        <v>0</v>
      </c>
      <c r="X50" s="24">
        <f t="shared" si="5"/>
        <v>0</v>
      </c>
      <c r="Y50" s="24">
        <f t="shared" si="5"/>
        <v>135418.36666646998</v>
      </c>
      <c r="Z50" s="24">
        <f t="shared" si="5"/>
        <v>134903.20000007001</v>
      </c>
      <c r="AA50" s="24">
        <f t="shared" ref="AA50:AC50" si="6">SUM(AA23+AA48)</f>
        <v>137206.53333373999</v>
      </c>
      <c r="AB50" s="24">
        <f t="shared" si="6"/>
        <v>140812.44000018001</v>
      </c>
      <c r="AC50" s="24">
        <f t="shared" si="6"/>
        <v>149511.20666639999</v>
      </c>
      <c r="AD50" s="24">
        <f>SUM(AD23+AD48)</f>
        <v>153646.23333367001</v>
      </c>
      <c r="IR50"/>
      <c r="IS50"/>
    </row>
    <row r="51" spans="1:253" ht="12.75" customHeight="1" thickTop="1">
      <c r="A51" s="2" t="s">
        <v>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IR51"/>
      <c r="IS51"/>
    </row>
    <row r="52" spans="1:253" ht="12.75" customHeight="1">
      <c r="A52" s="1" t="s">
        <v>8</v>
      </c>
      <c r="B52" s="3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53" ht="12.75" customHeight="1">
      <c r="A53" s="1" t="s">
        <v>18</v>
      </c>
      <c r="O53" s="9"/>
      <c r="P53" s="9"/>
      <c r="Q53" s="9"/>
      <c r="R53" s="9"/>
      <c r="S53" s="9"/>
      <c r="T53" s="9"/>
    </row>
    <row r="54" spans="1:253" ht="12.75" customHeight="1">
      <c r="O54" s="9"/>
      <c r="P54" s="9"/>
      <c r="Q54" s="9"/>
      <c r="R54" s="9"/>
      <c r="S54" s="9"/>
      <c r="T54" s="9"/>
    </row>
    <row r="55" spans="1:253" ht="12.75" customHeight="1">
      <c r="A55" s="1" t="s">
        <v>16</v>
      </c>
      <c r="O55" s="9"/>
      <c r="P55" s="9"/>
      <c r="Q55" s="9"/>
      <c r="R55" s="9"/>
      <c r="S55" s="9"/>
      <c r="T55" s="9"/>
    </row>
    <row r="56" spans="1:253" ht="33.75" customHeight="1">
      <c r="A56" s="58" t="s">
        <v>91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53" ht="12.75" customHeight="1" thickBot="1">
      <c r="A57" s="4"/>
      <c r="B57" s="4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"/>
      <c r="P57" s="6"/>
      <c r="Q57" s="6"/>
      <c r="R57" s="6"/>
      <c r="S57" s="6"/>
      <c r="T57" s="6"/>
      <c r="U57" s="6"/>
      <c r="V57" s="6"/>
      <c r="W57" s="6"/>
      <c r="X57" s="25"/>
      <c r="Y57" s="25"/>
      <c r="Z57" s="25"/>
      <c r="AA57" s="25"/>
      <c r="AB57" s="25"/>
      <c r="AC57" s="25"/>
      <c r="AD57" s="25"/>
    </row>
    <row r="58" spans="1:253" ht="12.75" customHeight="1" thickTop="1">
      <c r="A58" s="61"/>
      <c r="B58" s="41"/>
      <c r="C58" s="15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26"/>
      <c r="U58" s="10"/>
      <c r="V58" s="10"/>
      <c r="W58" s="10"/>
    </row>
    <row r="59" spans="1:253" ht="12.75" customHeight="1">
      <c r="B59" s="17" t="s">
        <v>0</v>
      </c>
      <c r="C59" s="18" t="s">
        <v>0</v>
      </c>
      <c r="D59" s="18" t="s">
        <v>0</v>
      </c>
      <c r="E59" s="18" t="s">
        <v>0</v>
      </c>
      <c r="F59" s="18" t="s">
        <v>0</v>
      </c>
      <c r="G59" s="18" t="s">
        <v>0</v>
      </c>
      <c r="H59" s="18" t="s">
        <v>0</v>
      </c>
      <c r="I59" s="18" t="s">
        <v>0</v>
      </c>
      <c r="J59" s="18" t="s">
        <v>0</v>
      </c>
      <c r="K59" s="18" t="s">
        <v>0</v>
      </c>
      <c r="L59" s="18" t="s">
        <v>0</v>
      </c>
      <c r="M59" s="18" t="s">
        <v>0</v>
      </c>
      <c r="N59" s="18" t="s">
        <v>0</v>
      </c>
      <c r="O59" s="18" t="s">
        <v>0</v>
      </c>
      <c r="P59" s="18" t="s">
        <v>0</v>
      </c>
      <c r="Q59" s="18" t="s">
        <v>0</v>
      </c>
      <c r="R59" s="18" t="s">
        <v>0</v>
      </c>
      <c r="S59" s="27" t="s">
        <v>0</v>
      </c>
      <c r="T59" s="18" t="s">
        <v>0</v>
      </c>
      <c r="U59" s="18" t="s">
        <v>0</v>
      </c>
      <c r="V59" s="18" t="s">
        <v>0</v>
      </c>
      <c r="W59" s="18" t="s">
        <v>0</v>
      </c>
      <c r="X59" s="18" t="s">
        <v>0</v>
      </c>
      <c r="Y59" s="18" t="s">
        <v>0</v>
      </c>
      <c r="Z59" s="18" t="s">
        <v>0</v>
      </c>
      <c r="AA59" s="18" t="s">
        <v>0</v>
      </c>
      <c r="AB59" s="18" t="s">
        <v>0</v>
      </c>
      <c r="AC59" s="18" t="s">
        <v>0</v>
      </c>
      <c r="AD59" s="18" t="s">
        <v>0</v>
      </c>
      <c r="IS59"/>
    </row>
    <row r="60" spans="1:253" ht="12.75" customHeight="1">
      <c r="A60" s="54"/>
      <c r="B60" s="52">
        <f>Pivot!L4</f>
        <v>2004</v>
      </c>
      <c r="C60" s="52">
        <f>Pivot!M4</f>
        <v>2005</v>
      </c>
      <c r="D60" s="53">
        <f>Pivot!N4</f>
        <v>2006</v>
      </c>
      <c r="E60" s="53">
        <f>Pivot!O4</f>
        <v>2007</v>
      </c>
      <c r="F60" s="53">
        <f>Pivot!P4</f>
        <v>2008</v>
      </c>
      <c r="G60" s="53">
        <f>Pivot!Q4</f>
        <v>2009</v>
      </c>
      <c r="H60" s="53">
        <f>Pivot!R4</f>
        <v>2010</v>
      </c>
      <c r="I60" s="53" t="str">
        <f>Pivot!S4</f>
        <v>Grand Total</v>
      </c>
      <c r="J60" s="53">
        <f>Pivot!T4</f>
        <v>0</v>
      </c>
      <c r="K60" s="53">
        <f>Pivot!U4</f>
        <v>0</v>
      </c>
      <c r="L60" s="53">
        <f>Pivot!V4</f>
        <v>0</v>
      </c>
      <c r="M60" s="53">
        <f>Pivot!W4</f>
        <v>0</v>
      </c>
      <c r="N60" s="53">
        <f>Pivot!X4</f>
        <v>0</v>
      </c>
      <c r="O60" s="53">
        <f>Pivot!Y4</f>
        <v>0</v>
      </c>
      <c r="P60" s="53">
        <f>Pivot!Z4</f>
        <v>0</v>
      </c>
      <c r="Q60" s="53">
        <f>Pivot!AA4</f>
        <v>0</v>
      </c>
      <c r="R60" s="53">
        <f>Pivot!AB4</f>
        <v>0</v>
      </c>
      <c r="S60" s="53">
        <f>Pivot!AC4</f>
        <v>0</v>
      </c>
      <c r="T60" s="53">
        <f>Pivot!AD4</f>
        <v>0</v>
      </c>
      <c r="U60" s="53">
        <f>Pivot!AE4</f>
        <v>0</v>
      </c>
      <c r="V60" s="53">
        <f>Pivot!AF4</f>
        <v>0</v>
      </c>
      <c r="W60" s="53">
        <f>Pivot!AG4</f>
        <v>0</v>
      </c>
      <c r="X60" s="53">
        <f>Pivot!AH4</f>
        <v>0</v>
      </c>
      <c r="Y60" s="52">
        <f>Pivot!M4</f>
        <v>2005</v>
      </c>
      <c r="Z60" s="52">
        <f>Pivot!N4</f>
        <v>2006</v>
      </c>
      <c r="AA60" s="52">
        <f>Pivot!O4</f>
        <v>2007</v>
      </c>
      <c r="AB60" s="52">
        <f>Pivot!P4</f>
        <v>2008</v>
      </c>
      <c r="AC60" s="52">
        <f>Pivot!Q4</f>
        <v>2009</v>
      </c>
      <c r="AD60" s="52">
        <f>Pivot!R4</f>
        <v>2010</v>
      </c>
      <c r="IS60"/>
    </row>
    <row r="61" spans="1:253" ht="12.75" customHeight="1">
      <c r="A61" s="11"/>
      <c r="B61" s="14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  <c r="O61" s="51"/>
      <c r="P61" s="51"/>
      <c r="Q61" s="51"/>
      <c r="R61" s="51"/>
      <c r="S61" s="30"/>
      <c r="T61" s="50"/>
      <c r="U61" s="50"/>
      <c r="V61" s="50"/>
      <c r="IS61"/>
    </row>
    <row r="62" spans="1:253" ht="45">
      <c r="A62" s="7" t="s">
        <v>10</v>
      </c>
      <c r="B62" s="14"/>
      <c r="N62" s="9"/>
      <c r="O62" s="9"/>
      <c r="P62" s="9"/>
      <c r="Q62" s="9"/>
      <c r="R62" s="9"/>
      <c r="S62" s="30"/>
      <c r="IS62"/>
    </row>
    <row r="63" spans="1:253" ht="12.75" customHeight="1">
      <c r="A63" s="7"/>
      <c r="B63" s="14"/>
      <c r="N63" s="9"/>
      <c r="O63" s="9"/>
      <c r="P63" s="9"/>
      <c r="Q63" s="9"/>
      <c r="R63" s="9"/>
      <c r="S63" s="30"/>
      <c r="IS63"/>
    </row>
    <row r="64" spans="1:253" ht="12.75" customHeight="1">
      <c r="A64" s="2" t="str">
        <f>Pivot!A45</f>
        <v>Avila University</v>
      </c>
      <c r="B64" s="13">
        <f>Pivot!L45</f>
        <v>1077</v>
      </c>
      <c r="C64" s="51">
        <f>Pivot!M45</f>
        <v>1009</v>
      </c>
      <c r="D64" s="13">
        <f>Pivot!N45</f>
        <v>984</v>
      </c>
      <c r="E64" s="13">
        <f>Pivot!O45</f>
        <v>989</v>
      </c>
      <c r="F64" s="13">
        <f>Pivot!P45</f>
        <v>1071</v>
      </c>
      <c r="G64" s="13">
        <f>Pivot!Q45</f>
        <v>1024</v>
      </c>
      <c r="H64" s="13">
        <f>Pivot!R45</f>
        <v>1072</v>
      </c>
      <c r="I64" s="13">
        <f>Pivot!S45</f>
        <v>11009</v>
      </c>
      <c r="J64" s="13">
        <f>Pivot!T45</f>
        <v>0</v>
      </c>
      <c r="K64" s="13">
        <f>Pivot!U45</f>
        <v>0</v>
      </c>
      <c r="L64" s="13">
        <f>Pivot!V45</f>
        <v>0</v>
      </c>
      <c r="M64" s="13">
        <f>Pivot!W45</f>
        <v>0</v>
      </c>
      <c r="N64" s="13">
        <f>Pivot!X45</f>
        <v>0</v>
      </c>
      <c r="O64" s="13">
        <f>Pivot!Y45</f>
        <v>0</v>
      </c>
      <c r="P64" s="13">
        <f>Pivot!Z45</f>
        <v>0</v>
      </c>
      <c r="Q64" s="13">
        <f>Pivot!AA45</f>
        <v>0</v>
      </c>
      <c r="R64" s="13">
        <f>Pivot!AB45</f>
        <v>0</v>
      </c>
      <c r="S64" s="13">
        <f>Pivot!AC45</f>
        <v>0</v>
      </c>
      <c r="T64" s="13">
        <f>Pivot!AD45</f>
        <v>0</v>
      </c>
      <c r="U64" s="13">
        <f>Pivot!AE45</f>
        <v>0</v>
      </c>
      <c r="V64" s="13">
        <f>Pivot!AF45</f>
        <v>0</v>
      </c>
      <c r="W64" s="13">
        <f>Pivot!AG45</f>
        <v>0</v>
      </c>
      <c r="X64" s="13">
        <f>Pivot!AH45</f>
        <v>0</v>
      </c>
      <c r="Y64" s="51">
        <f>Pivot!M45</f>
        <v>1009</v>
      </c>
      <c r="Z64" s="51">
        <f>Pivot!N45</f>
        <v>984</v>
      </c>
      <c r="AA64" s="51">
        <f>Pivot!O45</f>
        <v>989</v>
      </c>
      <c r="AB64" s="51">
        <f>Pivot!P45</f>
        <v>1071</v>
      </c>
      <c r="AC64" s="51">
        <f>Pivot!Q45</f>
        <v>1024</v>
      </c>
      <c r="AD64" s="51">
        <f>Pivot!R45</f>
        <v>1072</v>
      </c>
      <c r="IQ64"/>
      <c r="IR64"/>
      <c r="IS64"/>
    </row>
    <row r="65" spans="1:253" ht="12.75" hidden="1" customHeight="1">
      <c r="A65" s="2" t="str">
        <f>Pivot!A46</f>
        <v>Central Methodist University-CLAS</v>
      </c>
      <c r="B65" s="13">
        <f>Pivot!L46</f>
        <v>0</v>
      </c>
      <c r="C65" s="51">
        <f>Pivot!M46</f>
        <v>0</v>
      </c>
      <c r="D65" s="13">
        <f>Pivot!N46</f>
        <v>0</v>
      </c>
      <c r="E65" s="13">
        <f>Pivot!O46</f>
        <v>0</v>
      </c>
      <c r="F65" s="13">
        <f>Pivot!P46</f>
        <v>0</v>
      </c>
      <c r="G65" s="13">
        <f>Pivot!Q46</f>
        <v>0</v>
      </c>
      <c r="H65" s="13">
        <f>Pivot!R46</f>
        <v>0</v>
      </c>
      <c r="I65" s="13">
        <f>Pivot!S46</f>
        <v>0</v>
      </c>
      <c r="J65" s="13">
        <f>Pivot!T46</f>
        <v>0</v>
      </c>
      <c r="K65" s="13">
        <f>Pivot!U46</f>
        <v>0</v>
      </c>
      <c r="L65" s="13">
        <f>Pivot!V46</f>
        <v>0</v>
      </c>
      <c r="M65" s="13">
        <f>Pivot!W46</f>
        <v>0</v>
      </c>
      <c r="N65" s="13">
        <f>Pivot!X46</f>
        <v>0</v>
      </c>
      <c r="O65" s="13">
        <f>Pivot!Y46</f>
        <v>0</v>
      </c>
      <c r="P65" s="13">
        <f>Pivot!Z46</f>
        <v>0</v>
      </c>
      <c r="Q65" s="13">
        <f>Pivot!AA46</f>
        <v>0</v>
      </c>
      <c r="R65" s="13">
        <f>Pivot!AB46</f>
        <v>0</v>
      </c>
      <c r="S65" s="13">
        <f>Pivot!AC46</f>
        <v>0</v>
      </c>
      <c r="T65" s="13">
        <f>Pivot!AD46</f>
        <v>0</v>
      </c>
      <c r="U65" s="13">
        <f>Pivot!AE46</f>
        <v>0</v>
      </c>
      <c r="V65" s="13">
        <f>Pivot!AF46</f>
        <v>0</v>
      </c>
      <c r="W65" s="13">
        <f>Pivot!AG46</f>
        <v>0</v>
      </c>
      <c r="X65" s="13">
        <f>Pivot!AH46</f>
        <v>0</v>
      </c>
      <c r="Y65" s="51">
        <f>Pivot!M46</f>
        <v>0</v>
      </c>
      <c r="Z65" s="51">
        <f>Pivot!N46</f>
        <v>0</v>
      </c>
      <c r="AA65" s="51">
        <f>Pivot!O46</f>
        <v>0</v>
      </c>
      <c r="AB65" s="51">
        <f>Pivot!P46</f>
        <v>0</v>
      </c>
      <c r="AC65" s="51">
        <f>Pivot!Q46</f>
        <v>0</v>
      </c>
      <c r="AD65" s="51">
        <f>Pivot!R46</f>
        <v>0</v>
      </c>
      <c r="IQ65"/>
      <c r="IR65"/>
      <c r="IS65"/>
    </row>
    <row r="66" spans="1:253" ht="12.75" customHeight="1">
      <c r="A66" s="2" t="str">
        <f>Pivot!A47</f>
        <v>Central Methodist University-GRES</v>
      </c>
      <c r="B66" s="13">
        <f>Pivot!L47</f>
        <v>605</v>
      </c>
      <c r="C66" s="51">
        <f>Pivot!M47</f>
        <v>839</v>
      </c>
      <c r="D66" s="13">
        <f>Pivot!N47</f>
        <v>516</v>
      </c>
      <c r="E66" s="13">
        <f>Pivot!O47</f>
        <v>616</v>
      </c>
      <c r="F66" s="13">
        <f>Pivot!P47</f>
        <v>810</v>
      </c>
      <c r="G66" s="13">
        <f>Pivot!Q47</f>
        <v>642</v>
      </c>
      <c r="H66" s="13">
        <f>Pivot!R47</f>
        <v>891</v>
      </c>
      <c r="I66" s="13">
        <f>Pivot!S47</f>
        <v>7408</v>
      </c>
      <c r="J66" s="13">
        <f>Pivot!T47</f>
        <v>0</v>
      </c>
      <c r="K66" s="13">
        <f>Pivot!U47</f>
        <v>0</v>
      </c>
      <c r="L66" s="13">
        <f>Pivot!V47</f>
        <v>0</v>
      </c>
      <c r="M66" s="13">
        <f>Pivot!W47</f>
        <v>0</v>
      </c>
      <c r="N66" s="13">
        <f>Pivot!X47</f>
        <v>0</v>
      </c>
      <c r="O66" s="13">
        <f>Pivot!Y47</f>
        <v>0</v>
      </c>
      <c r="P66" s="13">
        <f>Pivot!Z47</f>
        <v>0</v>
      </c>
      <c r="Q66" s="13">
        <f>Pivot!AA47</f>
        <v>0</v>
      </c>
      <c r="R66" s="13">
        <f>Pivot!AB47</f>
        <v>0</v>
      </c>
      <c r="S66" s="13">
        <f>Pivot!AC47</f>
        <v>0</v>
      </c>
      <c r="T66" s="13">
        <f>Pivot!AD47</f>
        <v>0</v>
      </c>
      <c r="U66" s="13">
        <f>Pivot!AE47</f>
        <v>0</v>
      </c>
      <c r="V66" s="13">
        <f>Pivot!AF47</f>
        <v>0</v>
      </c>
      <c r="W66" s="13">
        <f>Pivot!AG47</f>
        <v>0</v>
      </c>
      <c r="X66" s="13">
        <f>Pivot!AH47</f>
        <v>0</v>
      </c>
      <c r="Y66" s="51">
        <f>Pivot!M47</f>
        <v>839</v>
      </c>
      <c r="Z66" s="51">
        <f>Pivot!N47</f>
        <v>516</v>
      </c>
      <c r="AA66" s="51">
        <f>Pivot!O47</f>
        <v>616</v>
      </c>
      <c r="AB66" s="51">
        <f>Pivot!P47</f>
        <v>810</v>
      </c>
      <c r="AC66" s="51">
        <f>Pivot!Q47</f>
        <v>642</v>
      </c>
      <c r="AD66" s="51">
        <f>Pivot!R47</f>
        <v>891</v>
      </c>
      <c r="IQ66"/>
      <c r="IR66"/>
      <c r="IS66"/>
    </row>
    <row r="67" spans="1:253" ht="12.75" customHeight="1">
      <c r="A67" s="2" t="str">
        <f>Pivot!A48</f>
        <v>College of the Ozarks</v>
      </c>
      <c r="B67" s="13">
        <f>Pivot!L48</f>
        <v>1565</v>
      </c>
      <c r="C67" s="51">
        <f>Pivot!M48</f>
        <v>0</v>
      </c>
      <c r="D67" s="13">
        <f>Pivot!N48</f>
        <v>1159</v>
      </c>
      <c r="E67" s="13">
        <f>Pivot!O48</f>
        <v>1149</v>
      </c>
      <c r="F67" s="13">
        <f>Pivot!P48</f>
        <v>1136</v>
      </c>
      <c r="G67" s="13">
        <f>Pivot!Q48</f>
        <v>1187</v>
      </c>
      <c r="H67" s="13">
        <f>Pivot!R48</f>
        <v>1248</v>
      </c>
      <c r="I67" s="13">
        <f>Pivot!S48</f>
        <v>12811</v>
      </c>
      <c r="J67" s="13">
        <f>Pivot!T48</f>
        <v>0</v>
      </c>
      <c r="K67" s="13">
        <f>Pivot!U48</f>
        <v>0</v>
      </c>
      <c r="L67" s="13">
        <f>Pivot!V48</f>
        <v>0</v>
      </c>
      <c r="M67" s="13">
        <f>Pivot!W48</f>
        <v>0</v>
      </c>
      <c r="N67" s="13">
        <f>Pivot!X48</f>
        <v>0</v>
      </c>
      <c r="O67" s="13">
        <f>Pivot!Y48</f>
        <v>0</v>
      </c>
      <c r="P67" s="13">
        <f>Pivot!Z48</f>
        <v>0</v>
      </c>
      <c r="Q67" s="13">
        <f>Pivot!AA48</f>
        <v>0</v>
      </c>
      <c r="R67" s="13">
        <f>Pivot!AB48</f>
        <v>0</v>
      </c>
      <c r="S67" s="13">
        <f>Pivot!AC48</f>
        <v>0</v>
      </c>
      <c r="T67" s="13">
        <f>Pivot!AD48</f>
        <v>0</v>
      </c>
      <c r="U67" s="13">
        <f>Pivot!AE48</f>
        <v>0</v>
      </c>
      <c r="V67" s="13">
        <f>Pivot!AF48</f>
        <v>0</v>
      </c>
      <c r="W67" s="13">
        <f>Pivot!AG48</f>
        <v>0</v>
      </c>
      <c r="X67" s="13">
        <f>Pivot!AH48</f>
        <v>0</v>
      </c>
      <c r="Y67" s="51">
        <f>Pivot!M48</f>
        <v>0</v>
      </c>
      <c r="Z67" s="51">
        <f>Pivot!N48</f>
        <v>1159</v>
      </c>
      <c r="AA67" s="51">
        <f>Pivot!O48</f>
        <v>1149</v>
      </c>
      <c r="AB67" s="51">
        <f>Pivot!P48</f>
        <v>1136</v>
      </c>
      <c r="AC67" s="51">
        <f>Pivot!Q48</f>
        <v>1187</v>
      </c>
      <c r="AD67" s="51">
        <f>Pivot!R48</f>
        <v>1248</v>
      </c>
      <c r="IQ67"/>
      <c r="IR67"/>
      <c r="IS67"/>
    </row>
    <row r="68" spans="1:253" ht="12.75" customHeight="1">
      <c r="A68" s="2" t="str">
        <f>Pivot!A49</f>
        <v>Columbia College</v>
      </c>
      <c r="B68" s="13">
        <f>Pivot!L49</f>
        <v>1830</v>
      </c>
      <c r="C68" s="51">
        <f>Pivot!M49</f>
        <v>1942</v>
      </c>
      <c r="D68" s="13">
        <f>Pivot!N49</f>
        <v>0</v>
      </c>
      <c r="E68" s="13">
        <f>Pivot!O49</f>
        <v>1825</v>
      </c>
      <c r="F68" s="13">
        <f>Pivot!P49</f>
        <v>1820</v>
      </c>
      <c r="G68" s="13">
        <f>Pivot!Q49</f>
        <v>2057</v>
      </c>
      <c r="H68" s="13">
        <f>Pivot!R49</f>
        <v>1968</v>
      </c>
      <c r="I68" s="13">
        <f>Pivot!S49</f>
        <v>17958</v>
      </c>
      <c r="J68" s="13">
        <f>Pivot!T49</f>
        <v>0</v>
      </c>
      <c r="K68" s="13">
        <f>Pivot!U49</f>
        <v>0</v>
      </c>
      <c r="L68" s="13">
        <f>Pivot!V49</f>
        <v>0</v>
      </c>
      <c r="M68" s="13">
        <f>Pivot!W49</f>
        <v>0</v>
      </c>
      <c r="N68" s="13">
        <f>Pivot!X49</f>
        <v>0</v>
      </c>
      <c r="O68" s="13">
        <f>Pivot!Y49</f>
        <v>0</v>
      </c>
      <c r="P68" s="13">
        <f>Pivot!Z49</f>
        <v>0</v>
      </c>
      <c r="Q68" s="13">
        <f>Pivot!AA49</f>
        <v>0</v>
      </c>
      <c r="R68" s="13">
        <f>Pivot!AB49</f>
        <v>0</v>
      </c>
      <c r="S68" s="13">
        <f>Pivot!AC49</f>
        <v>0</v>
      </c>
      <c r="T68" s="13">
        <f>Pivot!AD49</f>
        <v>0</v>
      </c>
      <c r="U68" s="13">
        <f>Pivot!AE49</f>
        <v>0</v>
      </c>
      <c r="V68" s="13">
        <f>Pivot!AF49</f>
        <v>0</v>
      </c>
      <c r="W68" s="13">
        <f>Pivot!AG49</f>
        <v>0</v>
      </c>
      <c r="X68" s="13">
        <f>Pivot!AH49</f>
        <v>0</v>
      </c>
      <c r="Y68" s="51">
        <f>Pivot!M49</f>
        <v>1942</v>
      </c>
      <c r="Z68" s="51">
        <f>Pivot!N49</f>
        <v>0</v>
      </c>
      <c r="AA68" s="51">
        <f>Pivot!O49</f>
        <v>1825</v>
      </c>
      <c r="AB68" s="51">
        <f>Pivot!P49</f>
        <v>1820</v>
      </c>
      <c r="AC68" s="51">
        <f>Pivot!Q49</f>
        <v>2057</v>
      </c>
      <c r="AD68" s="51">
        <f>Pivot!R49</f>
        <v>1968</v>
      </c>
      <c r="IQ68"/>
      <c r="IR68"/>
      <c r="IS68"/>
    </row>
    <row r="69" spans="1:253" ht="12.75" customHeight="1">
      <c r="A69" s="2" t="str">
        <f>Pivot!A50</f>
        <v>Culver-Stockton College</v>
      </c>
      <c r="B69" s="13">
        <f>Pivot!L50</f>
        <v>851</v>
      </c>
      <c r="C69" s="51">
        <f>Pivot!M50</f>
        <v>835</v>
      </c>
      <c r="D69" s="13">
        <f>Pivot!N50</f>
        <v>853</v>
      </c>
      <c r="E69" s="13">
        <f>Pivot!O50</f>
        <v>821</v>
      </c>
      <c r="F69" s="13">
        <f>Pivot!P50</f>
        <v>595</v>
      </c>
      <c r="G69" s="13">
        <f>Pivot!Q50</f>
        <v>569</v>
      </c>
      <c r="H69" s="13">
        <f>Pivot!R50</f>
        <v>590</v>
      </c>
      <c r="I69" s="13">
        <f>Pivot!S50</f>
        <v>7541</v>
      </c>
      <c r="J69" s="13">
        <f>Pivot!T50</f>
        <v>0</v>
      </c>
      <c r="K69" s="13">
        <f>Pivot!U50</f>
        <v>0</v>
      </c>
      <c r="L69" s="13">
        <f>Pivot!V50</f>
        <v>0</v>
      </c>
      <c r="M69" s="13">
        <f>Pivot!W50</f>
        <v>0</v>
      </c>
      <c r="N69" s="13">
        <f>Pivot!X50</f>
        <v>0</v>
      </c>
      <c r="O69" s="13">
        <f>Pivot!Y50</f>
        <v>0</v>
      </c>
      <c r="P69" s="13">
        <f>Pivot!Z50</f>
        <v>0</v>
      </c>
      <c r="Q69" s="13">
        <f>Pivot!AA50</f>
        <v>0</v>
      </c>
      <c r="R69" s="13">
        <f>Pivot!AB50</f>
        <v>0</v>
      </c>
      <c r="S69" s="13">
        <f>Pivot!AC50</f>
        <v>0</v>
      </c>
      <c r="T69" s="13">
        <f>Pivot!AD50</f>
        <v>0</v>
      </c>
      <c r="U69" s="13">
        <f>Pivot!AE50</f>
        <v>0</v>
      </c>
      <c r="V69" s="13">
        <f>Pivot!AF50</f>
        <v>0</v>
      </c>
      <c r="W69" s="13">
        <f>Pivot!AG50</f>
        <v>0</v>
      </c>
      <c r="X69" s="13">
        <f>Pivot!AH50</f>
        <v>0</v>
      </c>
      <c r="Y69" s="51">
        <f>Pivot!M50</f>
        <v>835</v>
      </c>
      <c r="Z69" s="51">
        <f>Pivot!N50</f>
        <v>853</v>
      </c>
      <c r="AA69" s="51">
        <f>Pivot!O50</f>
        <v>821</v>
      </c>
      <c r="AB69" s="51">
        <f>Pivot!P50</f>
        <v>595</v>
      </c>
      <c r="AC69" s="51">
        <f>Pivot!Q50</f>
        <v>569</v>
      </c>
      <c r="AD69" s="51">
        <f>Pivot!R50</f>
        <v>590</v>
      </c>
      <c r="IQ69"/>
      <c r="IR69"/>
      <c r="IS69"/>
    </row>
    <row r="70" spans="1:253" ht="12.75" customHeight="1">
      <c r="A70" s="2" t="str">
        <f>Pivot!A51</f>
        <v>Drury University</v>
      </c>
      <c r="B70" s="13">
        <f>Pivot!L51</f>
        <v>2492</v>
      </c>
      <c r="C70" s="51">
        <f>Pivot!M51</f>
        <v>2492</v>
      </c>
      <c r="D70" s="13">
        <f>Pivot!N51</f>
        <v>2626</v>
      </c>
      <c r="E70" s="13">
        <f>Pivot!O51</f>
        <v>2649</v>
      </c>
      <c r="F70" s="13">
        <f>Pivot!P51</f>
        <v>2880</v>
      </c>
      <c r="G70" s="13">
        <f>Pivot!Q51</f>
        <v>3091</v>
      </c>
      <c r="H70" s="13">
        <f>Pivot!R51</f>
        <v>3265</v>
      </c>
      <c r="I70" s="13">
        <f>Pivot!S51</f>
        <v>28606</v>
      </c>
      <c r="J70" s="13">
        <f>Pivot!T51</f>
        <v>0</v>
      </c>
      <c r="K70" s="13">
        <f>Pivot!U51</f>
        <v>0</v>
      </c>
      <c r="L70" s="13">
        <f>Pivot!V51</f>
        <v>0</v>
      </c>
      <c r="M70" s="13">
        <f>Pivot!W51</f>
        <v>0</v>
      </c>
      <c r="N70" s="13">
        <f>Pivot!X51</f>
        <v>0</v>
      </c>
      <c r="O70" s="13">
        <f>Pivot!Y51</f>
        <v>0</v>
      </c>
      <c r="P70" s="13">
        <f>Pivot!Z51</f>
        <v>0</v>
      </c>
      <c r="Q70" s="13">
        <f>Pivot!AA51</f>
        <v>0</v>
      </c>
      <c r="R70" s="13">
        <f>Pivot!AB51</f>
        <v>0</v>
      </c>
      <c r="S70" s="13">
        <f>Pivot!AC51</f>
        <v>0</v>
      </c>
      <c r="T70" s="13">
        <f>Pivot!AD51</f>
        <v>0</v>
      </c>
      <c r="U70" s="13">
        <f>Pivot!AE51</f>
        <v>0</v>
      </c>
      <c r="V70" s="13">
        <f>Pivot!AF51</f>
        <v>0</v>
      </c>
      <c r="W70" s="13">
        <f>Pivot!AG51</f>
        <v>0</v>
      </c>
      <c r="X70" s="13">
        <f>Pivot!AH51</f>
        <v>0</v>
      </c>
      <c r="Y70" s="51">
        <f>Pivot!M51</f>
        <v>2492</v>
      </c>
      <c r="Z70" s="51">
        <f>Pivot!N51</f>
        <v>2626</v>
      </c>
      <c r="AA70" s="51">
        <f>Pivot!O51</f>
        <v>2649</v>
      </c>
      <c r="AB70" s="51">
        <f>Pivot!P51</f>
        <v>2880</v>
      </c>
      <c r="AC70" s="51">
        <f>Pivot!Q51</f>
        <v>3091</v>
      </c>
      <c r="AD70" s="51">
        <f>Pivot!R51</f>
        <v>3265</v>
      </c>
      <c r="IQ70"/>
      <c r="IR70"/>
      <c r="IS70"/>
    </row>
    <row r="71" spans="1:253" ht="12.75" customHeight="1">
      <c r="A71" s="2" t="str">
        <f>Pivot!A52</f>
        <v>Evangel University</v>
      </c>
      <c r="B71" s="13">
        <f>Pivot!L52</f>
        <v>1802</v>
      </c>
      <c r="C71" s="51">
        <f>Pivot!M52</f>
        <v>1880</v>
      </c>
      <c r="D71" s="13">
        <f>Pivot!N52</f>
        <v>1755</v>
      </c>
      <c r="E71" s="13">
        <f>Pivot!O52</f>
        <v>1685</v>
      </c>
      <c r="F71" s="13">
        <f>Pivot!P52</f>
        <v>1647</v>
      </c>
      <c r="G71" s="13">
        <f>Pivot!Q52</f>
        <v>1676</v>
      </c>
      <c r="H71" s="13">
        <f>Pivot!R52</f>
        <v>1689</v>
      </c>
      <c r="I71" s="13">
        <f>Pivot!S52</f>
        <v>18453</v>
      </c>
      <c r="J71" s="13">
        <f>Pivot!T52</f>
        <v>0</v>
      </c>
      <c r="K71" s="13">
        <f>Pivot!U52</f>
        <v>0</v>
      </c>
      <c r="L71" s="13">
        <f>Pivot!V52</f>
        <v>0</v>
      </c>
      <c r="M71" s="13">
        <f>Pivot!W52</f>
        <v>0</v>
      </c>
      <c r="N71" s="13">
        <f>Pivot!X52</f>
        <v>0</v>
      </c>
      <c r="O71" s="13">
        <f>Pivot!Y52</f>
        <v>0</v>
      </c>
      <c r="P71" s="13">
        <f>Pivot!Z52</f>
        <v>0</v>
      </c>
      <c r="Q71" s="13">
        <f>Pivot!AA52</f>
        <v>0</v>
      </c>
      <c r="R71" s="13">
        <f>Pivot!AB52</f>
        <v>0</v>
      </c>
      <c r="S71" s="13">
        <f>Pivot!AC52</f>
        <v>0</v>
      </c>
      <c r="T71" s="13">
        <f>Pivot!AD52</f>
        <v>0</v>
      </c>
      <c r="U71" s="13">
        <f>Pivot!AE52</f>
        <v>0</v>
      </c>
      <c r="V71" s="13">
        <f>Pivot!AF52</f>
        <v>0</v>
      </c>
      <c r="W71" s="13">
        <f>Pivot!AG52</f>
        <v>0</v>
      </c>
      <c r="X71" s="13">
        <f>Pivot!AH52</f>
        <v>0</v>
      </c>
      <c r="Y71" s="51">
        <f>Pivot!M52</f>
        <v>1880</v>
      </c>
      <c r="Z71" s="51">
        <f>Pivot!N52</f>
        <v>1755</v>
      </c>
      <c r="AA71" s="51">
        <f>Pivot!O52</f>
        <v>1685</v>
      </c>
      <c r="AB71" s="51">
        <f>Pivot!P52</f>
        <v>1647</v>
      </c>
      <c r="AC71" s="51">
        <f>Pivot!Q52</f>
        <v>1676</v>
      </c>
      <c r="AD71" s="51">
        <f>Pivot!R52</f>
        <v>1689</v>
      </c>
      <c r="IQ71"/>
      <c r="IR71"/>
      <c r="IS71"/>
    </row>
    <row r="72" spans="1:253" ht="12.75" customHeight="1">
      <c r="A72" s="2" t="str">
        <f>Pivot!A53</f>
        <v>Fontbonne University</v>
      </c>
      <c r="B72" s="13">
        <f>Pivot!L53</f>
        <v>1652</v>
      </c>
      <c r="C72" s="51">
        <f>Pivot!M53</f>
        <v>1684</v>
      </c>
      <c r="D72" s="13">
        <f>Pivot!N53</f>
        <v>1713</v>
      </c>
      <c r="E72" s="13">
        <f>Pivot!O53</f>
        <v>1698</v>
      </c>
      <c r="F72" s="13">
        <f>Pivot!P53</f>
        <v>1712</v>
      </c>
      <c r="G72" s="13">
        <f>Pivot!Q53</f>
        <v>1606</v>
      </c>
      <c r="H72" s="13">
        <f>Pivot!R53</f>
        <v>1396</v>
      </c>
      <c r="I72" s="13">
        <f>Pivot!S53</f>
        <v>16593</v>
      </c>
      <c r="J72" s="13">
        <f>Pivot!T53</f>
        <v>0</v>
      </c>
      <c r="K72" s="13">
        <f>Pivot!U53</f>
        <v>0</v>
      </c>
      <c r="L72" s="13">
        <f>Pivot!V53</f>
        <v>0</v>
      </c>
      <c r="M72" s="13">
        <f>Pivot!W53</f>
        <v>0</v>
      </c>
      <c r="N72" s="13">
        <f>Pivot!X53</f>
        <v>0</v>
      </c>
      <c r="O72" s="13">
        <f>Pivot!Y53</f>
        <v>0</v>
      </c>
      <c r="P72" s="13">
        <f>Pivot!Z53</f>
        <v>0</v>
      </c>
      <c r="Q72" s="13">
        <f>Pivot!AA53</f>
        <v>0</v>
      </c>
      <c r="R72" s="13">
        <f>Pivot!AB53</f>
        <v>0</v>
      </c>
      <c r="S72" s="13">
        <f>Pivot!AC53</f>
        <v>0</v>
      </c>
      <c r="T72" s="13">
        <f>Pivot!AD53</f>
        <v>0</v>
      </c>
      <c r="U72" s="13">
        <f>Pivot!AE53</f>
        <v>0</v>
      </c>
      <c r="V72" s="13">
        <f>Pivot!AF53</f>
        <v>0</v>
      </c>
      <c r="W72" s="13">
        <f>Pivot!AG53</f>
        <v>0</v>
      </c>
      <c r="X72" s="13">
        <f>Pivot!AH53</f>
        <v>0</v>
      </c>
      <c r="Y72" s="51">
        <f>Pivot!M53</f>
        <v>1684</v>
      </c>
      <c r="Z72" s="51">
        <f>Pivot!N53</f>
        <v>1713</v>
      </c>
      <c r="AA72" s="51">
        <f>Pivot!O53</f>
        <v>1698</v>
      </c>
      <c r="AB72" s="51">
        <f>Pivot!P53</f>
        <v>1712</v>
      </c>
      <c r="AC72" s="51">
        <f>Pivot!Q53</f>
        <v>1606</v>
      </c>
      <c r="AD72" s="51">
        <f>Pivot!R53</f>
        <v>1396</v>
      </c>
      <c r="IQ72"/>
      <c r="IR72"/>
      <c r="IS72"/>
    </row>
    <row r="73" spans="1:253" ht="12.75" customHeight="1">
      <c r="A73" s="2" t="str">
        <f>Pivot!A54</f>
        <v>Hannibal-Lagrange College</v>
      </c>
      <c r="B73" s="13">
        <f>Pivot!L54</f>
        <v>0</v>
      </c>
      <c r="C73" s="51">
        <f>Pivot!M54</f>
        <v>749</v>
      </c>
      <c r="D73" s="13">
        <f>Pivot!N54</f>
        <v>780</v>
      </c>
      <c r="E73" s="13">
        <f>Pivot!O54</f>
        <v>735</v>
      </c>
      <c r="F73" s="13">
        <f>Pivot!P54</f>
        <v>772</v>
      </c>
      <c r="G73" s="13">
        <f>Pivot!Q54</f>
        <v>788</v>
      </c>
      <c r="H73" s="13">
        <f>Pivot!R54</f>
        <v>821</v>
      </c>
      <c r="I73" s="13">
        <f>Pivot!S54</f>
        <v>7612</v>
      </c>
      <c r="J73" s="13">
        <f>Pivot!T54</f>
        <v>0</v>
      </c>
      <c r="K73" s="13">
        <f>Pivot!U54</f>
        <v>0</v>
      </c>
      <c r="L73" s="13">
        <f>Pivot!V54</f>
        <v>0</v>
      </c>
      <c r="M73" s="13">
        <f>Pivot!W54</f>
        <v>0</v>
      </c>
      <c r="N73" s="13">
        <f>Pivot!X54</f>
        <v>0</v>
      </c>
      <c r="O73" s="13">
        <f>Pivot!Y54</f>
        <v>0</v>
      </c>
      <c r="P73" s="13">
        <f>Pivot!Z54</f>
        <v>0</v>
      </c>
      <c r="Q73" s="13">
        <f>Pivot!AA54</f>
        <v>0</v>
      </c>
      <c r="R73" s="13">
        <f>Pivot!AB54</f>
        <v>0</v>
      </c>
      <c r="S73" s="13">
        <f>Pivot!AC54</f>
        <v>0</v>
      </c>
      <c r="T73" s="13">
        <f>Pivot!AD54</f>
        <v>0</v>
      </c>
      <c r="U73" s="13">
        <f>Pivot!AE54</f>
        <v>0</v>
      </c>
      <c r="V73" s="13">
        <f>Pivot!AF54</f>
        <v>0</v>
      </c>
      <c r="W73" s="13">
        <f>Pivot!AG54</f>
        <v>0</v>
      </c>
      <c r="X73" s="13">
        <f>Pivot!AH54</f>
        <v>0</v>
      </c>
      <c r="Y73" s="51">
        <f>Pivot!M54</f>
        <v>749</v>
      </c>
      <c r="Z73" s="51">
        <f>Pivot!N54</f>
        <v>780</v>
      </c>
      <c r="AA73" s="51">
        <f>Pivot!O54</f>
        <v>735</v>
      </c>
      <c r="AB73" s="51">
        <f>Pivot!P54</f>
        <v>772</v>
      </c>
      <c r="AC73" s="51">
        <f>Pivot!Q54</f>
        <v>788</v>
      </c>
      <c r="AD73" s="51">
        <f>Pivot!R54</f>
        <v>821</v>
      </c>
      <c r="IQ73"/>
      <c r="IR73"/>
      <c r="IS73"/>
    </row>
    <row r="74" spans="1:253" ht="12.75" customHeight="1">
      <c r="A74" s="2" t="str">
        <f>Pivot!A55</f>
        <v>Lindenwood University</v>
      </c>
      <c r="B74" s="13">
        <f>Pivot!L55</f>
        <v>4754</v>
      </c>
      <c r="C74" s="51">
        <f>Pivot!M55</f>
        <v>5158</v>
      </c>
      <c r="D74" s="13">
        <f>Pivot!N55</f>
        <v>5530</v>
      </c>
      <c r="E74" s="13">
        <f>Pivot!O55</f>
        <v>5653</v>
      </c>
      <c r="F74" s="13">
        <f>Pivot!P55</f>
        <v>5877</v>
      </c>
      <c r="G74" s="13">
        <f>Pivot!Q55</f>
        <v>6229</v>
      </c>
      <c r="H74" s="13">
        <f>Pivot!R55</f>
        <v>6967</v>
      </c>
      <c r="I74" s="13">
        <f>Pivot!S55</f>
        <v>55221</v>
      </c>
      <c r="J74" s="13">
        <f>Pivot!T55</f>
        <v>0</v>
      </c>
      <c r="K74" s="13">
        <f>Pivot!U55</f>
        <v>0</v>
      </c>
      <c r="L74" s="13">
        <f>Pivot!V55</f>
        <v>0</v>
      </c>
      <c r="M74" s="13">
        <f>Pivot!W55</f>
        <v>0</v>
      </c>
      <c r="N74" s="13">
        <f>Pivot!X55</f>
        <v>0</v>
      </c>
      <c r="O74" s="13">
        <f>Pivot!Y55</f>
        <v>0</v>
      </c>
      <c r="P74" s="13">
        <f>Pivot!Z55</f>
        <v>0</v>
      </c>
      <c r="Q74" s="13">
        <f>Pivot!AA55</f>
        <v>0</v>
      </c>
      <c r="R74" s="13">
        <f>Pivot!AB55</f>
        <v>0</v>
      </c>
      <c r="S74" s="13">
        <f>Pivot!AC55</f>
        <v>0</v>
      </c>
      <c r="T74" s="13">
        <f>Pivot!AD55</f>
        <v>0</v>
      </c>
      <c r="U74" s="13">
        <f>Pivot!AE55</f>
        <v>0</v>
      </c>
      <c r="V74" s="13">
        <f>Pivot!AF55</f>
        <v>0</v>
      </c>
      <c r="W74" s="13">
        <f>Pivot!AG55</f>
        <v>0</v>
      </c>
      <c r="X74" s="13">
        <f>Pivot!AH55</f>
        <v>0</v>
      </c>
      <c r="Y74" s="51">
        <f>Pivot!M55</f>
        <v>5158</v>
      </c>
      <c r="Z74" s="51">
        <f>Pivot!N55</f>
        <v>5530</v>
      </c>
      <c r="AA74" s="51">
        <f>Pivot!O55</f>
        <v>5653</v>
      </c>
      <c r="AB74" s="51">
        <f>Pivot!P55</f>
        <v>5877</v>
      </c>
      <c r="AC74" s="51">
        <f>Pivot!Q55</f>
        <v>6229</v>
      </c>
      <c r="AD74" s="51">
        <f>Pivot!R55</f>
        <v>6967</v>
      </c>
      <c r="IQ74"/>
      <c r="IR74"/>
      <c r="IS74"/>
    </row>
    <row r="75" spans="1:253" ht="12.75" customHeight="1">
      <c r="A75" s="2" t="str">
        <f>Pivot!A56</f>
        <v>Maryville University</v>
      </c>
      <c r="B75" s="13">
        <f>Pivot!L56</f>
        <v>2117</v>
      </c>
      <c r="C75" s="51">
        <f>Pivot!M56</f>
        <v>2109</v>
      </c>
      <c r="D75" s="13">
        <f>Pivot!N56</f>
        <v>2183</v>
      </c>
      <c r="E75" s="13">
        <f>Pivot!O56</f>
        <v>2217</v>
      </c>
      <c r="F75" s="13">
        <f>Pivot!P56</f>
        <v>2070</v>
      </c>
      <c r="G75" s="13">
        <f>Pivot!Q56</f>
        <v>1996</v>
      </c>
      <c r="H75" s="13">
        <f>Pivot!R56</f>
        <v>2052</v>
      </c>
      <c r="I75" s="13">
        <f>Pivot!S56</f>
        <v>22459</v>
      </c>
      <c r="J75" s="13">
        <f>Pivot!T56</f>
        <v>0</v>
      </c>
      <c r="K75" s="13">
        <f>Pivot!U56</f>
        <v>0</v>
      </c>
      <c r="L75" s="13">
        <f>Pivot!V56</f>
        <v>0</v>
      </c>
      <c r="M75" s="13">
        <f>Pivot!W56</f>
        <v>0</v>
      </c>
      <c r="N75" s="13">
        <f>Pivot!X56</f>
        <v>0</v>
      </c>
      <c r="O75" s="13">
        <f>Pivot!Y56</f>
        <v>0</v>
      </c>
      <c r="P75" s="13">
        <f>Pivot!Z56</f>
        <v>0</v>
      </c>
      <c r="Q75" s="13">
        <f>Pivot!AA56</f>
        <v>0</v>
      </c>
      <c r="R75" s="13">
        <f>Pivot!AB56</f>
        <v>0</v>
      </c>
      <c r="S75" s="13">
        <f>Pivot!AC56</f>
        <v>0</v>
      </c>
      <c r="T75" s="13">
        <f>Pivot!AD56</f>
        <v>0</v>
      </c>
      <c r="U75" s="13">
        <f>Pivot!AE56</f>
        <v>0</v>
      </c>
      <c r="V75" s="13">
        <f>Pivot!AF56</f>
        <v>0</v>
      </c>
      <c r="W75" s="13">
        <f>Pivot!AG56</f>
        <v>0</v>
      </c>
      <c r="X75" s="13">
        <f>Pivot!AH56</f>
        <v>0</v>
      </c>
      <c r="Y75" s="51">
        <f>Pivot!M56</f>
        <v>2109</v>
      </c>
      <c r="Z75" s="51">
        <f>Pivot!N56</f>
        <v>2183</v>
      </c>
      <c r="AA75" s="51">
        <f>Pivot!O56</f>
        <v>2217</v>
      </c>
      <c r="AB75" s="51">
        <f>Pivot!P56</f>
        <v>2070</v>
      </c>
      <c r="AC75" s="51">
        <f>Pivot!Q56</f>
        <v>1996</v>
      </c>
      <c r="AD75" s="51">
        <f>Pivot!R56</f>
        <v>2052</v>
      </c>
      <c r="IQ75"/>
      <c r="IR75"/>
      <c r="IS75"/>
    </row>
    <row r="76" spans="1:253" ht="12.75" customHeight="1">
      <c r="A76" s="2" t="str">
        <f>Pivot!A57</f>
        <v>Missouri Baptist University</v>
      </c>
      <c r="B76" s="13">
        <f>Pivot!L57</f>
        <v>920</v>
      </c>
      <c r="C76" s="51">
        <f>Pivot!M57</f>
        <v>967</v>
      </c>
      <c r="D76" s="13">
        <f>Pivot!N57</f>
        <v>918</v>
      </c>
      <c r="E76" s="13">
        <f>Pivot!O57</f>
        <v>859</v>
      </c>
      <c r="F76" s="13">
        <f>Pivot!P57</f>
        <v>859</v>
      </c>
      <c r="G76" s="13">
        <f>Pivot!Q57</f>
        <v>909</v>
      </c>
      <c r="H76" s="13">
        <f>Pivot!R57</f>
        <v>958</v>
      </c>
      <c r="I76" s="13">
        <f>Pivot!S57</f>
        <v>9552</v>
      </c>
      <c r="J76" s="13">
        <f>Pivot!T57</f>
        <v>0</v>
      </c>
      <c r="K76" s="13">
        <f>Pivot!U57</f>
        <v>0</v>
      </c>
      <c r="L76" s="13">
        <f>Pivot!V57</f>
        <v>0</v>
      </c>
      <c r="M76" s="13">
        <f>Pivot!W57</f>
        <v>0</v>
      </c>
      <c r="N76" s="13">
        <f>Pivot!X57</f>
        <v>0</v>
      </c>
      <c r="O76" s="13">
        <f>Pivot!Y57</f>
        <v>0</v>
      </c>
      <c r="P76" s="13">
        <f>Pivot!Z57</f>
        <v>0</v>
      </c>
      <c r="Q76" s="13">
        <f>Pivot!AA57</f>
        <v>0</v>
      </c>
      <c r="R76" s="13">
        <f>Pivot!AB57</f>
        <v>0</v>
      </c>
      <c r="S76" s="13">
        <f>Pivot!AC57</f>
        <v>0</v>
      </c>
      <c r="T76" s="13">
        <f>Pivot!AD57</f>
        <v>0</v>
      </c>
      <c r="U76" s="13">
        <f>Pivot!AE57</f>
        <v>0</v>
      </c>
      <c r="V76" s="13">
        <f>Pivot!AF57</f>
        <v>0</v>
      </c>
      <c r="W76" s="13">
        <f>Pivot!AG57</f>
        <v>0</v>
      </c>
      <c r="X76" s="13">
        <f>Pivot!AH57</f>
        <v>0</v>
      </c>
      <c r="Y76" s="51">
        <f>Pivot!M57</f>
        <v>967</v>
      </c>
      <c r="Z76" s="51">
        <f>Pivot!N57</f>
        <v>918</v>
      </c>
      <c r="AA76" s="51">
        <f>Pivot!O57</f>
        <v>859</v>
      </c>
      <c r="AB76" s="51">
        <f>Pivot!P57</f>
        <v>859</v>
      </c>
      <c r="AC76" s="51">
        <f>Pivot!Q57</f>
        <v>909</v>
      </c>
      <c r="AD76" s="51">
        <f>Pivot!R57</f>
        <v>958</v>
      </c>
      <c r="IQ76"/>
      <c r="IR76"/>
      <c r="IS76"/>
    </row>
    <row r="77" spans="1:253" ht="12.75" customHeight="1">
      <c r="A77" s="2" t="str">
        <f>Pivot!A58</f>
        <v>Missouri Valley College</v>
      </c>
      <c r="B77" s="13">
        <f>Pivot!L58</f>
        <v>1443</v>
      </c>
      <c r="C77" s="51">
        <f>Pivot!M58</f>
        <v>1426</v>
      </c>
      <c r="D77" s="13">
        <f>Pivot!N58</f>
        <v>382</v>
      </c>
      <c r="E77" s="13">
        <f>Pivot!O58</f>
        <v>1466</v>
      </c>
      <c r="F77" s="13">
        <f>Pivot!P58</f>
        <v>1430</v>
      </c>
      <c r="G77" s="13">
        <f>Pivot!Q58</f>
        <v>1503</v>
      </c>
      <c r="H77" s="13">
        <f>Pivot!R58</f>
        <v>1546</v>
      </c>
      <c r="I77" s="13">
        <f>Pivot!S58</f>
        <v>14850</v>
      </c>
      <c r="J77" s="13">
        <f>Pivot!T58</f>
        <v>0</v>
      </c>
      <c r="K77" s="13">
        <f>Pivot!U58</f>
        <v>0</v>
      </c>
      <c r="L77" s="13">
        <f>Pivot!V58</f>
        <v>0</v>
      </c>
      <c r="M77" s="13">
        <f>Pivot!W58</f>
        <v>0</v>
      </c>
      <c r="N77" s="13">
        <f>Pivot!X58</f>
        <v>0</v>
      </c>
      <c r="O77" s="13">
        <f>Pivot!Y58</f>
        <v>0</v>
      </c>
      <c r="P77" s="13">
        <f>Pivot!Z58</f>
        <v>0</v>
      </c>
      <c r="Q77" s="13">
        <f>Pivot!AA58</f>
        <v>0</v>
      </c>
      <c r="R77" s="13">
        <f>Pivot!AB58</f>
        <v>0</v>
      </c>
      <c r="S77" s="13">
        <f>Pivot!AC58</f>
        <v>0</v>
      </c>
      <c r="T77" s="13">
        <f>Pivot!AD58</f>
        <v>0</v>
      </c>
      <c r="U77" s="13">
        <f>Pivot!AE58</f>
        <v>0</v>
      </c>
      <c r="V77" s="13">
        <f>Pivot!AF58</f>
        <v>0</v>
      </c>
      <c r="W77" s="13">
        <f>Pivot!AG58</f>
        <v>0</v>
      </c>
      <c r="X77" s="13">
        <f>Pivot!AH58</f>
        <v>0</v>
      </c>
      <c r="Y77" s="51">
        <f>Pivot!M58</f>
        <v>1426</v>
      </c>
      <c r="Z77" s="51">
        <f>Pivot!N58</f>
        <v>382</v>
      </c>
      <c r="AA77" s="51">
        <f>Pivot!O58</f>
        <v>1466</v>
      </c>
      <c r="AB77" s="51">
        <f>Pivot!P58</f>
        <v>1430</v>
      </c>
      <c r="AC77" s="51">
        <f>Pivot!Q58</f>
        <v>1503</v>
      </c>
      <c r="AD77" s="51">
        <f>Pivot!R58</f>
        <v>1546</v>
      </c>
      <c r="IQ77"/>
      <c r="IR77"/>
      <c r="IS77"/>
    </row>
    <row r="78" spans="1:253" ht="12.75" customHeight="1">
      <c r="A78" s="2" t="str">
        <f>Pivot!A59</f>
        <v>Park University</v>
      </c>
      <c r="B78" s="13">
        <f>Pivot!L59</f>
        <v>902</v>
      </c>
      <c r="C78" s="51">
        <f>Pivot!M59</f>
        <v>1100</v>
      </c>
      <c r="D78" s="13">
        <f>Pivot!N59</f>
        <v>0</v>
      </c>
      <c r="E78" s="13">
        <f>Pivot!O59</f>
        <v>1245</v>
      </c>
      <c r="F78" s="13">
        <f>Pivot!P59</f>
        <v>1321</v>
      </c>
      <c r="G78" s="13">
        <f>Pivot!Q59</f>
        <v>1457</v>
      </c>
      <c r="H78" s="13">
        <f>Pivot!R59</f>
        <v>1332</v>
      </c>
      <c r="I78" s="13">
        <f>Pivot!S59</f>
        <v>11458</v>
      </c>
      <c r="J78" s="13">
        <f>Pivot!T59</f>
        <v>0</v>
      </c>
      <c r="K78" s="13">
        <f>Pivot!U59</f>
        <v>0</v>
      </c>
      <c r="L78" s="13">
        <f>Pivot!V59</f>
        <v>0</v>
      </c>
      <c r="M78" s="13">
        <f>Pivot!W59</f>
        <v>0</v>
      </c>
      <c r="N78" s="13">
        <f>Pivot!X59</f>
        <v>0</v>
      </c>
      <c r="O78" s="13">
        <f>Pivot!Y59</f>
        <v>0</v>
      </c>
      <c r="P78" s="13">
        <f>Pivot!Z59</f>
        <v>0</v>
      </c>
      <c r="Q78" s="13">
        <f>Pivot!AA59</f>
        <v>0</v>
      </c>
      <c r="R78" s="13">
        <f>Pivot!AB59</f>
        <v>0</v>
      </c>
      <c r="S78" s="13">
        <f>Pivot!AC59</f>
        <v>0</v>
      </c>
      <c r="T78" s="13">
        <f>Pivot!AD59</f>
        <v>0</v>
      </c>
      <c r="U78" s="13">
        <f>Pivot!AE59</f>
        <v>0</v>
      </c>
      <c r="V78" s="13">
        <f>Pivot!AF59</f>
        <v>0</v>
      </c>
      <c r="W78" s="13">
        <f>Pivot!AG59</f>
        <v>0</v>
      </c>
      <c r="X78" s="13">
        <f>Pivot!AH59</f>
        <v>0</v>
      </c>
      <c r="Y78" s="51">
        <f>Pivot!M59</f>
        <v>1100</v>
      </c>
      <c r="Z78" s="51">
        <f>Pivot!N59</f>
        <v>0</v>
      </c>
      <c r="AA78" s="51">
        <f>Pivot!O59</f>
        <v>1245</v>
      </c>
      <c r="AB78" s="51">
        <f>Pivot!P59</f>
        <v>1321</v>
      </c>
      <c r="AC78" s="51">
        <f>Pivot!Q59</f>
        <v>1457</v>
      </c>
      <c r="AD78" s="51">
        <f>Pivot!R59</f>
        <v>1332</v>
      </c>
      <c r="IQ78"/>
      <c r="IR78"/>
      <c r="IS78"/>
    </row>
    <row r="79" spans="1:253" ht="12.75" customHeight="1">
      <c r="A79" s="2" t="str">
        <f>Pivot!A60</f>
        <v>Rockhurst University</v>
      </c>
      <c r="B79" s="13">
        <f>Pivot!L60</f>
        <v>1244</v>
      </c>
      <c r="C79" s="51">
        <f>Pivot!M60</f>
        <v>1382</v>
      </c>
      <c r="D79" s="13">
        <f>Pivot!N60</f>
        <v>1502</v>
      </c>
      <c r="E79" s="13">
        <f>Pivot!O60</f>
        <v>1575</v>
      </c>
      <c r="F79" s="13">
        <f>Pivot!P60</f>
        <v>1558</v>
      </c>
      <c r="G79" s="13">
        <f>Pivot!Q60</f>
        <v>1526</v>
      </c>
      <c r="H79" s="13">
        <f>Pivot!R60</f>
        <v>1498</v>
      </c>
      <c r="I79" s="13">
        <f>Pivot!S60</f>
        <v>15541</v>
      </c>
      <c r="J79" s="13">
        <f>Pivot!T60</f>
        <v>0</v>
      </c>
      <c r="K79" s="13">
        <f>Pivot!U60</f>
        <v>0</v>
      </c>
      <c r="L79" s="13">
        <f>Pivot!V60</f>
        <v>0</v>
      </c>
      <c r="M79" s="13">
        <f>Pivot!W60</f>
        <v>0</v>
      </c>
      <c r="N79" s="13">
        <f>Pivot!X60</f>
        <v>0</v>
      </c>
      <c r="O79" s="13">
        <f>Pivot!Y60</f>
        <v>0</v>
      </c>
      <c r="P79" s="13">
        <f>Pivot!Z60</f>
        <v>0</v>
      </c>
      <c r="Q79" s="13">
        <f>Pivot!AA60</f>
        <v>0</v>
      </c>
      <c r="R79" s="13">
        <f>Pivot!AB60</f>
        <v>0</v>
      </c>
      <c r="S79" s="13">
        <f>Pivot!AC60</f>
        <v>0</v>
      </c>
      <c r="T79" s="13">
        <f>Pivot!AD60</f>
        <v>0</v>
      </c>
      <c r="U79" s="13">
        <f>Pivot!AE60</f>
        <v>0</v>
      </c>
      <c r="V79" s="13">
        <f>Pivot!AF60</f>
        <v>0</v>
      </c>
      <c r="W79" s="13">
        <f>Pivot!AG60</f>
        <v>0</v>
      </c>
      <c r="X79" s="13">
        <f>Pivot!AH60</f>
        <v>0</v>
      </c>
      <c r="Y79" s="51">
        <f>Pivot!M60</f>
        <v>1382</v>
      </c>
      <c r="Z79" s="51">
        <f>Pivot!N60</f>
        <v>1502</v>
      </c>
      <c r="AA79" s="51">
        <f>Pivot!O60</f>
        <v>1575</v>
      </c>
      <c r="AB79" s="51">
        <f>Pivot!P60</f>
        <v>1558</v>
      </c>
      <c r="AC79" s="51">
        <f>Pivot!Q60</f>
        <v>1526</v>
      </c>
      <c r="AD79" s="51">
        <f>Pivot!R60</f>
        <v>1498</v>
      </c>
      <c r="IQ79"/>
      <c r="IR79"/>
      <c r="IS79"/>
    </row>
    <row r="80" spans="1:253" ht="12.75" customHeight="1">
      <c r="A80" s="2" t="str">
        <f>Pivot!A61</f>
        <v>Saint Louis University</v>
      </c>
      <c r="B80" s="13">
        <f>Pivot!L61</f>
        <v>6386</v>
      </c>
      <c r="C80" s="51">
        <f>Pivot!M61</f>
        <v>6645</v>
      </c>
      <c r="D80" s="13">
        <f>Pivot!N61</f>
        <v>6483</v>
      </c>
      <c r="E80" s="13">
        <f>Pivot!O61</f>
        <v>6702</v>
      </c>
      <c r="F80" s="13">
        <f>Pivot!P61</f>
        <v>6773</v>
      </c>
      <c r="G80" s="13">
        <f>Pivot!Q61</f>
        <v>6967</v>
      </c>
      <c r="H80" s="13">
        <f>Pivot!R61</f>
        <v>7168</v>
      </c>
      <c r="I80" s="13">
        <f>Pivot!S61</f>
        <v>72375</v>
      </c>
      <c r="J80" s="13">
        <f>Pivot!T61</f>
        <v>0</v>
      </c>
      <c r="K80" s="13">
        <f>Pivot!U61</f>
        <v>0</v>
      </c>
      <c r="L80" s="13">
        <f>Pivot!V61</f>
        <v>0</v>
      </c>
      <c r="M80" s="13">
        <f>Pivot!W61</f>
        <v>0</v>
      </c>
      <c r="N80" s="13">
        <f>Pivot!X61</f>
        <v>0</v>
      </c>
      <c r="O80" s="13">
        <f>Pivot!Y61</f>
        <v>0</v>
      </c>
      <c r="P80" s="13">
        <f>Pivot!Z61</f>
        <v>0</v>
      </c>
      <c r="Q80" s="13">
        <f>Pivot!AA61</f>
        <v>0</v>
      </c>
      <c r="R80" s="13">
        <f>Pivot!AB61</f>
        <v>0</v>
      </c>
      <c r="S80" s="13">
        <f>Pivot!AC61</f>
        <v>0</v>
      </c>
      <c r="T80" s="13">
        <f>Pivot!AD61</f>
        <v>0</v>
      </c>
      <c r="U80" s="13">
        <f>Pivot!AE61</f>
        <v>0</v>
      </c>
      <c r="V80" s="13">
        <f>Pivot!AF61</f>
        <v>0</v>
      </c>
      <c r="W80" s="13">
        <f>Pivot!AG61</f>
        <v>0</v>
      </c>
      <c r="X80" s="13">
        <f>Pivot!AH61</f>
        <v>0</v>
      </c>
      <c r="Y80" s="51">
        <f>Pivot!M61</f>
        <v>6645</v>
      </c>
      <c r="Z80" s="51">
        <f>Pivot!N61</f>
        <v>6483</v>
      </c>
      <c r="AA80" s="51">
        <f>Pivot!O61</f>
        <v>6702</v>
      </c>
      <c r="AB80" s="51">
        <f>Pivot!P61</f>
        <v>6773</v>
      </c>
      <c r="AC80" s="51">
        <f>Pivot!Q61</f>
        <v>6967</v>
      </c>
      <c r="AD80" s="51">
        <f>Pivot!R61</f>
        <v>7168</v>
      </c>
      <c r="IQ80"/>
      <c r="IR80"/>
      <c r="IS80"/>
    </row>
    <row r="81" spans="1:253" ht="12.75" customHeight="1">
      <c r="A81" s="2" t="str">
        <f>Pivot!A62</f>
        <v>Southwest Baptist University</v>
      </c>
      <c r="B81" s="13">
        <f>Pivot!L62</f>
        <v>1549</v>
      </c>
      <c r="C81" s="51">
        <f>Pivot!M62</f>
        <v>1512</v>
      </c>
      <c r="D81" s="13">
        <f>Pivot!N62</f>
        <v>1543</v>
      </c>
      <c r="E81" s="13">
        <f>Pivot!O62</f>
        <v>1583</v>
      </c>
      <c r="F81" s="13">
        <f>Pivot!P62</f>
        <v>1644</v>
      </c>
      <c r="G81" s="13">
        <f>Pivot!Q62</f>
        <v>1634</v>
      </c>
      <c r="H81" s="13">
        <f>Pivot!R62</f>
        <v>1601</v>
      </c>
      <c r="I81" s="13">
        <f>Pivot!S62</f>
        <v>17461</v>
      </c>
      <c r="J81" s="13">
        <f>Pivot!T62</f>
        <v>0</v>
      </c>
      <c r="K81" s="13">
        <f>Pivot!U62</f>
        <v>0</v>
      </c>
      <c r="L81" s="13">
        <f>Pivot!V62</f>
        <v>0</v>
      </c>
      <c r="M81" s="13">
        <f>Pivot!W62</f>
        <v>0</v>
      </c>
      <c r="N81" s="13">
        <f>Pivot!X62</f>
        <v>0</v>
      </c>
      <c r="O81" s="13">
        <f>Pivot!Y62</f>
        <v>0</v>
      </c>
      <c r="P81" s="13">
        <f>Pivot!Z62</f>
        <v>0</v>
      </c>
      <c r="Q81" s="13">
        <f>Pivot!AA62</f>
        <v>0</v>
      </c>
      <c r="R81" s="13">
        <f>Pivot!AB62</f>
        <v>0</v>
      </c>
      <c r="S81" s="13">
        <f>Pivot!AC62</f>
        <v>0</v>
      </c>
      <c r="T81" s="13">
        <f>Pivot!AD62</f>
        <v>0</v>
      </c>
      <c r="U81" s="13">
        <f>Pivot!AE62</f>
        <v>0</v>
      </c>
      <c r="V81" s="13">
        <f>Pivot!AF62</f>
        <v>0</v>
      </c>
      <c r="W81" s="13">
        <f>Pivot!AG62</f>
        <v>0</v>
      </c>
      <c r="X81" s="13">
        <f>Pivot!AH62</f>
        <v>0</v>
      </c>
      <c r="Y81" s="51">
        <f>Pivot!M62</f>
        <v>1512</v>
      </c>
      <c r="Z81" s="51">
        <f>Pivot!N62</f>
        <v>1543</v>
      </c>
      <c r="AA81" s="51">
        <f>Pivot!O62</f>
        <v>1583</v>
      </c>
      <c r="AB81" s="51">
        <f>Pivot!P62</f>
        <v>1644</v>
      </c>
      <c r="AC81" s="51">
        <f>Pivot!Q62</f>
        <v>1634</v>
      </c>
      <c r="AD81" s="51">
        <f>Pivot!R62</f>
        <v>1601</v>
      </c>
      <c r="IQ81"/>
      <c r="IR81"/>
      <c r="IS81"/>
    </row>
    <row r="82" spans="1:253" ht="12.75" customHeight="1">
      <c r="A82" s="2" t="str">
        <f>Pivot!A63</f>
        <v>Stephens College</v>
      </c>
      <c r="B82" s="13">
        <f>Pivot!L63</f>
        <v>514</v>
      </c>
      <c r="C82" s="51">
        <f>Pivot!M63</f>
        <v>598</v>
      </c>
      <c r="D82" s="13">
        <f>Pivot!N63</f>
        <v>756</v>
      </c>
      <c r="E82" s="13">
        <f>Pivot!O63</f>
        <v>740</v>
      </c>
      <c r="F82" s="13">
        <f>Pivot!P63</f>
        <v>831</v>
      </c>
      <c r="G82" s="13">
        <f>Pivot!Q63</f>
        <v>827</v>
      </c>
      <c r="H82" s="13">
        <f>Pivot!R63</f>
        <v>736</v>
      </c>
      <c r="I82" s="13">
        <f>Pivot!S63</f>
        <v>6953</v>
      </c>
      <c r="J82" s="13">
        <f>Pivot!T63</f>
        <v>0</v>
      </c>
      <c r="K82" s="13">
        <f>Pivot!U63</f>
        <v>0</v>
      </c>
      <c r="L82" s="13">
        <f>Pivot!V63</f>
        <v>0</v>
      </c>
      <c r="M82" s="13">
        <f>Pivot!W63</f>
        <v>0</v>
      </c>
      <c r="N82" s="13">
        <f>Pivot!X63</f>
        <v>0</v>
      </c>
      <c r="O82" s="13">
        <f>Pivot!Y63</f>
        <v>0</v>
      </c>
      <c r="P82" s="13">
        <f>Pivot!Z63</f>
        <v>0</v>
      </c>
      <c r="Q82" s="13">
        <f>Pivot!AA63</f>
        <v>0</v>
      </c>
      <c r="R82" s="13">
        <f>Pivot!AB63</f>
        <v>0</v>
      </c>
      <c r="S82" s="13">
        <f>Pivot!AC63</f>
        <v>0</v>
      </c>
      <c r="T82" s="13">
        <f>Pivot!AD63</f>
        <v>0</v>
      </c>
      <c r="U82" s="13">
        <f>Pivot!AE63</f>
        <v>0</v>
      </c>
      <c r="V82" s="13">
        <f>Pivot!AF63</f>
        <v>0</v>
      </c>
      <c r="W82" s="13">
        <f>Pivot!AG63</f>
        <v>0</v>
      </c>
      <c r="X82" s="13">
        <f>Pivot!AH63</f>
        <v>0</v>
      </c>
      <c r="Y82" s="51">
        <f>Pivot!M63</f>
        <v>598</v>
      </c>
      <c r="Z82" s="51">
        <f>Pivot!N63</f>
        <v>756</v>
      </c>
      <c r="AA82" s="51">
        <f>Pivot!O63</f>
        <v>740</v>
      </c>
      <c r="AB82" s="51">
        <f>Pivot!P63</f>
        <v>831</v>
      </c>
      <c r="AC82" s="51">
        <f>Pivot!Q63</f>
        <v>827</v>
      </c>
      <c r="AD82" s="51">
        <f>Pivot!R63</f>
        <v>736</v>
      </c>
      <c r="IQ82"/>
      <c r="IR82"/>
      <c r="IS82"/>
    </row>
    <row r="83" spans="1:253" ht="12.75" hidden="1" customHeight="1">
      <c r="A83" s="2" t="str">
        <f>Pivot!A64</f>
        <v>Washington University</v>
      </c>
      <c r="B83" s="13">
        <f>Pivot!L64</f>
        <v>6699</v>
      </c>
      <c r="C83" s="51">
        <f>Pivot!M64</f>
        <v>6864</v>
      </c>
      <c r="D83" s="13">
        <f>Pivot!N64</f>
        <v>6898</v>
      </c>
      <c r="E83" s="13">
        <f>Pivot!O64</f>
        <v>6773</v>
      </c>
      <c r="F83" s="13">
        <f>Pivot!P64</f>
        <v>6598</v>
      </c>
      <c r="G83" s="13">
        <f>Pivot!Q64</f>
        <v>6748</v>
      </c>
      <c r="H83" s="13">
        <f>Pivot!R64</f>
        <v>6853</v>
      </c>
      <c r="I83" s="13">
        <f>Pivot!S64</f>
        <v>73101</v>
      </c>
      <c r="J83" s="13">
        <f>Pivot!T64</f>
        <v>0</v>
      </c>
      <c r="K83" s="13">
        <f>Pivot!U64</f>
        <v>0</v>
      </c>
      <c r="L83" s="13">
        <f>Pivot!V64</f>
        <v>0</v>
      </c>
      <c r="M83" s="13">
        <f>Pivot!W64</f>
        <v>0</v>
      </c>
      <c r="N83" s="13">
        <f>Pivot!X64</f>
        <v>0</v>
      </c>
      <c r="O83" s="13">
        <f>Pivot!Y64</f>
        <v>0</v>
      </c>
      <c r="P83" s="13">
        <f>Pivot!Z64</f>
        <v>0</v>
      </c>
      <c r="Q83" s="13">
        <f>Pivot!AA64</f>
        <v>0</v>
      </c>
      <c r="R83" s="13">
        <f>Pivot!AB64</f>
        <v>0</v>
      </c>
      <c r="S83" s="13">
        <f>Pivot!AC64</f>
        <v>0</v>
      </c>
      <c r="T83" s="13">
        <f>Pivot!AD64</f>
        <v>0</v>
      </c>
      <c r="U83" s="13">
        <f>Pivot!AE64</f>
        <v>0</v>
      </c>
      <c r="V83" s="13">
        <f>Pivot!AF64</f>
        <v>0</v>
      </c>
      <c r="W83" s="13">
        <f>Pivot!AG64</f>
        <v>0</v>
      </c>
      <c r="X83" s="13">
        <f>Pivot!AH64</f>
        <v>0</v>
      </c>
      <c r="Y83" s="51">
        <f>Pivot!M64</f>
        <v>6864</v>
      </c>
      <c r="Z83" s="51">
        <f>Pivot!N64</f>
        <v>6898</v>
      </c>
      <c r="AA83" s="51">
        <f>Pivot!O64</f>
        <v>6773</v>
      </c>
      <c r="AB83" s="51">
        <f>Pivot!P64</f>
        <v>6598</v>
      </c>
      <c r="AC83" s="51">
        <f>Pivot!Q64</f>
        <v>6748</v>
      </c>
      <c r="AD83" s="51">
        <f>Pivot!R64</f>
        <v>6853</v>
      </c>
      <c r="IQ83"/>
      <c r="IR83"/>
      <c r="IS83"/>
    </row>
    <row r="84" spans="1:253" ht="12.75" customHeight="1">
      <c r="A84" s="2" t="str">
        <f>Pivot!A65</f>
        <v>Webster University</v>
      </c>
      <c r="B84" s="13">
        <f>Pivot!L65</f>
        <v>2989</v>
      </c>
      <c r="C84" s="51">
        <f>Pivot!M65</f>
        <v>2990</v>
      </c>
      <c r="D84" s="13">
        <f>Pivot!N65</f>
        <v>2996</v>
      </c>
      <c r="E84" s="13">
        <f>Pivot!O65</f>
        <v>3068</v>
      </c>
      <c r="F84" s="13">
        <f>Pivot!P65</f>
        <v>3011</v>
      </c>
      <c r="G84" s="13">
        <f>Pivot!Q65</f>
        <v>3006</v>
      </c>
      <c r="H84" s="13">
        <f>Pivot!R65</f>
        <v>2920</v>
      </c>
      <c r="I84" s="13">
        <f>Pivot!S65</f>
        <v>32192</v>
      </c>
      <c r="J84" s="13">
        <f>Pivot!T65</f>
        <v>0</v>
      </c>
      <c r="K84" s="13">
        <f>Pivot!U65</f>
        <v>0</v>
      </c>
      <c r="L84" s="13">
        <f>Pivot!V65</f>
        <v>0</v>
      </c>
      <c r="M84" s="13">
        <f>Pivot!W65</f>
        <v>0</v>
      </c>
      <c r="N84" s="13">
        <f>Pivot!X65</f>
        <v>0</v>
      </c>
      <c r="O84" s="13">
        <f>Pivot!Y65</f>
        <v>0</v>
      </c>
      <c r="P84" s="13">
        <f>Pivot!Z65</f>
        <v>0</v>
      </c>
      <c r="Q84" s="13">
        <f>Pivot!AA65</f>
        <v>0</v>
      </c>
      <c r="R84" s="13">
        <f>Pivot!AB65</f>
        <v>0</v>
      </c>
      <c r="S84" s="13">
        <f>Pivot!AC65</f>
        <v>0</v>
      </c>
      <c r="T84" s="13">
        <f>Pivot!AD65</f>
        <v>0</v>
      </c>
      <c r="U84" s="13">
        <f>Pivot!AE65</f>
        <v>0</v>
      </c>
      <c r="V84" s="13">
        <f>Pivot!AF65</f>
        <v>0</v>
      </c>
      <c r="W84" s="13">
        <f>Pivot!AG65</f>
        <v>0</v>
      </c>
      <c r="X84" s="13">
        <f>Pivot!AH65</f>
        <v>0</v>
      </c>
      <c r="Y84" s="51">
        <f>Pivot!M65</f>
        <v>2990</v>
      </c>
      <c r="Z84" s="51">
        <f>Pivot!N65</f>
        <v>2996</v>
      </c>
      <c r="AA84" s="51">
        <f>Pivot!O65</f>
        <v>3068</v>
      </c>
      <c r="AB84" s="51">
        <f>Pivot!P65</f>
        <v>3011</v>
      </c>
      <c r="AC84" s="51">
        <f>Pivot!Q65</f>
        <v>3006</v>
      </c>
      <c r="AD84" s="51">
        <f>Pivot!R65</f>
        <v>2920</v>
      </c>
      <c r="IQ84"/>
      <c r="IR84"/>
      <c r="IS84"/>
    </row>
    <row r="85" spans="1:253" ht="12.75" customHeight="1">
      <c r="A85" s="2" t="str">
        <f>Pivot!A66</f>
        <v>Westminster College</v>
      </c>
      <c r="B85" s="13">
        <f>Pivot!L66</f>
        <v>1443</v>
      </c>
      <c r="C85" s="51">
        <f>Pivot!M66</f>
        <v>903</v>
      </c>
      <c r="D85" s="13">
        <f>Pivot!N66</f>
        <v>981</v>
      </c>
      <c r="E85" s="13">
        <f>Pivot!O66</f>
        <v>980</v>
      </c>
      <c r="F85" s="13">
        <f>Pivot!P66</f>
        <v>1018</v>
      </c>
      <c r="G85" s="13">
        <f>Pivot!Q66</f>
        <v>1082</v>
      </c>
      <c r="H85" s="13">
        <f>Pivot!R66</f>
        <v>1162</v>
      </c>
      <c r="I85" s="13">
        <f>Pivot!S66</f>
        <v>10569</v>
      </c>
      <c r="J85" s="13">
        <f>Pivot!T66</f>
        <v>0</v>
      </c>
      <c r="K85" s="13">
        <f>Pivot!U66</f>
        <v>0</v>
      </c>
      <c r="L85" s="13">
        <f>Pivot!V66</f>
        <v>0</v>
      </c>
      <c r="M85" s="13">
        <f>Pivot!W66</f>
        <v>0</v>
      </c>
      <c r="N85" s="13">
        <f>Pivot!X66</f>
        <v>0</v>
      </c>
      <c r="O85" s="13">
        <f>Pivot!Y66</f>
        <v>0</v>
      </c>
      <c r="P85" s="13">
        <f>Pivot!Z66</f>
        <v>0</v>
      </c>
      <c r="Q85" s="13">
        <f>Pivot!AA66</f>
        <v>0</v>
      </c>
      <c r="R85" s="13">
        <f>Pivot!AB66</f>
        <v>0</v>
      </c>
      <c r="S85" s="13">
        <f>Pivot!AC66</f>
        <v>0</v>
      </c>
      <c r="T85" s="13">
        <f>Pivot!AD66</f>
        <v>0</v>
      </c>
      <c r="U85" s="13">
        <f>Pivot!AE66</f>
        <v>0</v>
      </c>
      <c r="V85" s="13">
        <f>Pivot!AF66</f>
        <v>0</v>
      </c>
      <c r="W85" s="13">
        <f>Pivot!AG66</f>
        <v>0</v>
      </c>
      <c r="X85" s="13">
        <f>Pivot!AH66</f>
        <v>0</v>
      </c>
      <c r="Y85" s="51">
        <f>Pivot!M66</f>
        <v>903</v>
      </c>
      <c r="Z85" s="51">
        <f>Pivot!N66</f>
        <v>981</v>
      </c>
      <c r="AA85" s="51">
        <f>Pivot!O66</f>
        <v>980</v>
      </c>
      <c r="AB85" s="51">
        <f>Pivot!P66</f>
        <v>1018</v>
      </c>
      <c r="AC85" s="51">
        <f>Pivot!Q66</f>
        <v>1082</v>
      </c>
      <c r="AD85" s="51">
        <f>Pivot!R66</f>
        <v>1162</v>
      </c>
      <c r="IQ85"/>
      <c r="IR85"/>
      <c r="IS85"/>
    </row>
    <row r="86" spans="1:253" ht="12.75" customHeight="1">
      <c r="A86" s="2" t="str">
        <f>Pivot!A67</f>
        <v>William Jewell College</v>
      </c>
      <c r="B86" s="13">
        <f>Pivot!L67</f>
        <v>844</v>
      </c>
      <c r="C86" s="51">
        <f>Pivot!M67</f>
        <v>834</v>
      </c>
      <c r="D86" s="13">
        <f>Pivot!N67</f>
        <v>1157</v>
      </c>
      <c r="E86" s="13">
        <f>Pivot!O67</f>
        <v>1109</v>
      </c>
      <c r="F86" s="13">
        <f>Pivot!P67</f>
        <v>1094</v>
      </c>
      <c r="G86" s="13">
        <f>Pivot!Q67</f>
        <v>1049</v>
      </c>
      <c r="H86" s="13">
        <f>Pivot!R67</f>
        <v>1033</v>
      </c>
      <c r="I86" s="13">
        <f>Pivot!S67</f>
        <v>12018</v>
      </c>
      <c r="J86" s="13">
        <f>Pivot!T67</f>
        <v>0</v>
      </c>
      <c r="K86" s="13">
        <f>Pivot!U67</f>
        <v>0</v>
      </c>
      <c r="L86" s="13">
        <f>Pivot!V67</f>
        <v>0</v>
      </c>
      <c r="M86" s="13">
        <f>Pivot!W67</f>
        <v>0</v>
      </c>
      <c r="N86" s="13">
        <f>Pivot!X67</f>
        <v>0</v>
      </c>
      <c r="O86" s="13">
        <f>Pivot!Y67</f>
        <v>0</v>
      </c>
      <c r="P86" s="13">
        <f>Pivot!Z67</f>
        <v>0</v>
      </c>
      <c r="Q86" s="13">
        <f>Pivot!AA67</f>
        <v>0</v>
      </c>
      <c r="R86" s="13">
        <f>Pivot!AB67</f>
        <v>0</v>
      </c>
      <c r="S86" s="13">
        <f>Pivot!AC67</f>
        <v>0</v>
      </c>
      <c r="T86" s="13">
        <f>Pivot!AD67</f>
        <v>0</v>
      </c>
      <c r="U86" s="13">
        <f>Pivot!AE67</f>
        <v>0</v>
      </c>
      <c r="V86" s="13">
        <f>Pivot!AF67</f>
        <v>0</v>
      </c>
      <c r="W86" s="13">
        <f>Pivot!AG67</f>
        <v>0</v>
      </c>
      <c r="X86" s="13">
        <f>Pivot!AH67</f>
        <v>0</v>
      </c>
      <c r="Y86" s="51">
        <f>Pivot!M67</f>
        <v>834</v>
      </c>
      <c r="Z86" s="51">
        <f>Pivot!N67</f>
        <v>1157</v>
      </c>
      <c r="AA86" s="51">
        <f>Pivot!O67</f>
        <v>1109</v>
      </c>
      <c r="AB86" s="51">
        <f>Pivot!P67</f>
        <v>1094</v>
      </c>
      <c r="AC86" s="51">
        <f>Pivot!Q67</f>
        <v>1049</v>
      </c>
      <c r="AD86" s="51">
        <f>Pivot!R67</f>
        <v>1033</v>
      </c>
      <c r="IQ86"/>
      <c r="IR86"/>
      <c r="IS86"/>
    </row>
    <row r="87" spans="1:253" ht="12.75" customHeight="1">
      <c r="A87" s="2" t="str">
        <f>Pivot!A68</f>
        <v>William Woods University</v>
      </c>
      <c r="B87" s="13">
        <f>Pivot!L68</f>
        <v>770</v>
      </c>
      <c r="C87" s="51">
        <f>Pivot!M68</f>
        <v>833</v>
      </c>
      <c r="D87" s="13">
        <f>Pivot!N68</f>
        <v>831</v>
      </c>
      <c r="E87" s="13">
        <f>Pivot!O68</f>
        <v>816</v>
      </c>
      <c r="F87" s="13">
        <f>Pivot!P68</f>
        <v>845</v>
      </c>
      <c r="G87" s="13">
        <f>Pivot!Q68</f>
        <v>885</v>
      </c>
      <c r="H87" s="13">
        <f>Pivot!R68</f>
        <v>932</v>
      </c>
      <c r="I87" s="13">
        <f>Pivot!S68</f>
        <v>8229</v>
      </c>
      <c r="J87" s="13">
        <f>Pivot!T68</f>
        <v>0</v>
      </c>
      <c r="K87" s="13">
        <f>Pivot!U68</f>
        <v>0</v>
      </c>
      <c r="L87" s="13">
        <f>Pivot!V68</f>
        <v>0</v>
      </c>
      <c r="M87" s="13">
        <f>Pivot!W68</f>
        <v>0</v>
      </c>
      <c r="N87" s="13">
        <f>Pivot!X68</f>
        <v>0</v>
      </c>
      <c r="O87" s="13">
        <f>Pivot!Y68</f>
        <v>0</v>
      </c>
      <c r="P87" s="13">
        <f>Pivot!Z68</f>
        <v>0</v>
      </c>
      <c r="Q87" s="13">
        <f>Pivot!AA68</f>
        <v>0</v>
      </c>
      <c r="R87" s="13">
        <f>Pivot!AB68</f>
        <v>0</v>
      </c>
      <c r="S87" s="13">
        <f>Pivot!AC68</f>
        <v>0</v>
      </c>
      <c r="T87" s="13">
        <f>Pivot!AD68</f>
        <v>0</v>
      </c>
      <c r="U87" s="13">
        <f>Pivot!AE68</f>
        <v>0</v>
      </c>
      <c r="V87" s="13">
        <f>Pivot!AF68</f>
        <v>0</v>
      </c>
      <c r="W87" s="13">
        <f>Pivot!AG68</f>
        <v>0</v>
      </c>
      <c r="X87" s="13">
        <f>Pivot!AH68</f>
        <v>0</v>
      </c>
      <c r="Y87" s="51">
        <f>Pivot!M68</f>
        <v>833</v>
      </c>
      <c r="Z87" s="51">
        <f>Pivot!N68</f>
        <v>831</v>
      </c>
      <c r="AA87" s="51">
        <f>Pivot!O68</f>
        <v>816</v>
      </c>
      <c r="AB87" s="51">
        <f>Pivot!P68</f>
        <v>845</v>
      </c>
      <c r="AC87" s="51">
        <f>Pivot!Q68</f>
        <v>885</v>
      </c>
      <c r="AD87" s="51">
        <f>Pivot!R68</f>
        <v>932</v>
      </c>
      <c r="IQ87"/>
      <c r="IR87"/>
      <c r="IS87"/>
    </row>
    <row r="88" spans="1:253" ht="12.75" customHeight="1">
      <c r="A88" s="2" t="s">
        <v>2</v>
      </c>
      <c r="B88" s="5">
        <f t="shared" ref="B88:AD88" si="7">SUM(B64:B87)</f>
        <v>44448</v>
      </c>
      <c r="C88" s="6">
        <f t="shared" si="7"/>
        <v>44751</v>
      </c>
      <c r="D88" s="6">
        <f t="shared" si="7"/>
        <v>42546</v>
      </c>
      <c r="E88" s="6">
        <f t="shared" si="7"/>
        <v>46953</v>
      </c>
      <c r="F88" s="6">
        <f t="shared" si="7"/>
        <v>47372</v>
      </c>
      <c r="G88" s="6">
        <f t="shared" si="7"/>
        <v>48458</v>
      </c>
      <c r="H88" s="6">
        <f t="shared" si="7"/>
        <v>49698</v>
      </c>
      <c r="I88" s="6">
        <f t="shared" si="7"/>
        <v>489970</v>
      </c>
      <c r="J88" s="6">
        <f t="shared" si="7"/>
        <v>0</v>
      </c>
      <c r="K88" s="6">
        <f t="shared" si="7"/>
        <v>0</v>
      </c>
      <c r="L88" s="6">
        <f t="shared" si="7"/>
        <v>0</v>
      </c>
      <c r="M88" s="6">
        <f t="shared" si="7"/>
        <v>0</v>
      </c>
      <c r="N88" s="6">
        <f t="shared" si="7"/>
        <v>0</v>
      </c>
      <c r="O88" s="6">
        <f t="shared" si="7"/>
        <v>0</v>
      </c>
      <c r="P88" s="6">
        <f t="shared" si="7"/>
        <v>0</v>
      </c>
      <c r="Q88" s="6">
        <f t="shared" si="7"/>
        <v>0</v>
      </c>
      <c r="R88" s="6">
        <f t="shared" si="7"/>
        <v>0</v>
      </c>
      <c r="S88" s="31">
        <f t="shared" si="7"/>
        <v>0</v>
      </c>
      <c r="T88" s="6">
        <f t="shared" si="7"/>
        <v>0</v>
      </c>
      <c r="U88" s="6">
        <f t="shared" si="7"/>
        <v>0</v>
      </c>
      <c r="V88" s="6">
        <f t="shared" si="7"/>
        <v>0</v>
      </c>
      <c r="W88" s="6">
        <f t="shared" si="7"/>
        <v>0</v>
      </c>
      <c r="X88" s="6">
        <f t="shared" si="7"/>
        <v>0</v>
      </c>
      <c r="Y88" s="6">
        <f t="shared" si="7"/>
        <v>44751</v>
      </c>
      <c r="Z88" s="6">
        <f t="shared" si="7"/>
        <v>42546</v>
      </c>
      <c r="AA88" s="6">
        <f t="shared" si="7"/>
        <v>46953</v>
      </c>
      <c r="AB88" s="6">
        <f t="shared" si="7"/>
        <v>47372</v>
      </c>
      <c r="AC88" s="6">
        <f t="shared" si="7"/>
        <v>48458</v>
      </c>
      <c r="AD88" s="6">
        <f t="shared" si="7"/>
        <v>49698</v>
      </c>
      <c r="IS88"/>
    </row>
    <row r="89" spans="1:253" ht="12.75" customHeight="1">
      <c r="B89" s="14"/>
      <c r="J89" s="9"/>
      <c r="K89" s="9"/>
      <c r="L89" s="9"/>
      <c r="M89" s="9"/>
      <c r="N89" s="9"/>
      <c r="O89" s="9"/>
      <c r="P89" s="9"/>
      <c r="Q89" s="9"/>
      <c r="R89" s="9"/>
      <c r="S89" s="30"/>
      <c r="T89" s="9"/>
      <c r="X89" s="9"/>
      <c r="Y89" s="9"/>
      <c r="Z89" s="9"/>
      <c r="AA89" s="9"/>
      <c r="AB89" s="9"/>
      <c r="AC89" s="9"/>
      <c r="IS89"/>
    </row>
    <row r="90" spans="1:253" ht="45">
      <c r="A90" s="7" t="s">
        <v>11</v>
      </c>
      <c r="B90" s="14"/>
      <c r="J90" s="9"/>
      <c r="K90" s="9"/>
      <c r="L90" s="9"/>
      <c r="M90" s="9"/>
      <c r="N90" s="9"/>
      <c r="O90" s="9"/>
      <c r="P90" s="9"/>
      <c r="Q90" s="9"/>
      <c r="R90" s="9"/>
      <c r="S90" s="30"/>
      <c r="T90" s="9"/>
      <c r="X90" s="9"/>
      <c r="Y90" s="9"/>
      <c r="Z90" s="9"/>
      <c r="AA90" s="9"/>
      <c r="AB90" s="9"/>
      <c r="AC90" s="9"/>
      <c r="IS90"/>
    </row>
    <row r="91" spans="1:253" ht="12.75" customHeight="1">
      <c r="A91" s="7"/>
      <c r="B91" s="14"/>
      <c r="J91" s="9"/>
      <c r="K91" s="9"/>
      <c r="L91" s="9"/>
      <c r="M91" s="9"/>
      <c r="N91" s="9"/>
      <c r="O91" s="9"/>
      <c r="P91" s="9"/>
      <c r="Q91" s="9"/>
      <c r="R91" s="9"/>
      <c r="S91" s="30"/>
      <c r="T91" s="9"/>
      <c r="X91" s="9"/>
      <c r="Y91" s="9"/>
      <c r="Z91" s="9"/>
      <c r="AA91" s="9"/>
      <c r="AB91" s="9"/>
      <c r="AC91" s="9"/>
      <c r="IS91"/>
    </row>
    <row r="92" spans="1:253" ht="12.75" customHeight="1">
      <c r="A92" s="2" t="str">
        <f>Pivot!A42</f>
        <v>Cottey College</v>
      </c>
      <c r="B92" s="19">
        <f>Pivot!L42</f>
        <v>287</v>
      </c>
      <c r="C92" s="19">
        <f>Pivot!M42</f>
        <v>327</v>
      </c>
      <c r="D92" s="19">
        <f>Pivot!N42</f>
        <v>334</v>
      </c>
      <c r="E92" s="19">
        <f>Pivot!O42</f>
        <v>348</v>
      </c>
      <c r="F92" s="19">
        <f>Pivot!P42</f>
        <v>353</v>
      </c>
      <c r="G92" s="19">
        <f>Pivot!Q42</f>
        <v>188</v>
      </c>
      <c r="H92" s="19">
        <f>Pivot!R42</f>
        <v>328</v>
      </c>
      <c r="I92" s="19">
        <f>Pivot!S42</f>
        <v>3431</v>
      </c>
      <c r="J92" s="19">
        <f>Pivot!T42</f>
        <v>0</v>
      </c>
      <c r="K92" s="19">
        <f>Pivot!U42</f>
        <v>0</v>
      </c>
      <c r="L92" s="19">
        <f>Pivot!V42</f>
        <v>0</v>
      </c>
      <c r="M92" s="19">
        <f>Pivot!W42</f>
        <v>0</v>
      </c>
      <c r="N92" s="19">
        <f>Pivot!X42</f>
        <v>0</v>
      </c>
      <c r="O92" s="19">
        <f>Pivot!Y42</f>
        <v>0</v>
      </c>
      <c r="P92" s="19">
        <f>Pivot!Z42</f>
        <v>0</v>
      </c>
      <c r="Q92" s="19">
        <f>Pivot!AA42</f>
        <v>0</v>
      </c>
      <c r="R92" s="19">
        <f>Pivot!AB42</f>
        <v>0</v>
      </c>
      <c r="S92" s="19">
        <f>Pivot!AC42</f>
        <v>0</v>
      </c>
      <c r="T92" s="19">
        <f>Pivot!AD42</f>
        <v>0</v>
      </c>
      <c r="U92" s="19">
        <f>Pivot!AE42</f>
        <v>0</v>
      </c>
      <c r="V92" s="19">
        <f>Pivot!AF42</f>
        <v>0</v>
      </c>
      <c r="W92" s="19">
        <f>Pivot!AG42</f>
        <v>0</v>
      </c>
      <c r="X92" s="19">
        <f>Pivot!AH42</f>
        <v>0</v>
      </c>
      <c r="Y92" s="55">
        <f>Pivot!M42</f>
        <v>327</v>
      </c>
      <c r="Z92" s="55">
        <f>Pivot!N42</f>
        <v>334</v>
      </c>
      <c r="AA92" s="55">
        <f>Pivot!O42</f>
        <v>348</v>
      </c>
      <c r="AB92" s="55">
        <f>Pivot!P42</f>
        <v>353</v>
      </c>
      <c r="AC92" s="55">
        <f>Pivot!Q42</f>
        <v>188</v>
      </c>
      <c r="AD92" s="55">
        <f>Pivot!R42</f>
        <v>328</v>
      </c>
      <c r="IS92"/>
    </row>
    <row r="93" spans="1:253" ht="12.75" hidden="1" customHeight="1">
      <c r="A93" s="2" t="str">
        <f>Pivot!A43</f>
        <v>Wentworth Military Academy</v>
      </c>
      <c r="B93" s="19">
        <f>Pivot!L43</f>
        <v>287</v>
      </c>
      <c r="C93" s="9">
        <v>98</v>
      </c>
      <c r="D93" s="9">
        <v>88</v>
      </c>
      <c r="E93" s="9">
        <v>140</v>
      </c>
      <c r="F93" s="9">
        <v>177</v>
      </c>
      <c r="G93" s="9">
        <v>170</v>
      </c>
      <c r="H93" s="9">
        <v>200</v>
      </c>
      <c r="I93" s="9">
        <v>237</v>
      </c>
      <c r="J93" s="9">
        <v>197</v>
      </c>
      <c r="K93" s="9">
        <v>191</v>
      </c>
      <c r="L93" s="9">
        <v>210</v>
      </c>
      <c r="M93" s="9">
        <v>160</v>
      </c>
      <c r="N93" s="9">
        <v>226</v>
      </c>
      <c r="O93" s="21" t="s">
        <v>4</v>
      </c>
      <c r="P93" s="21" t="s">
        <v>4</v>
      </c>
      <c r="Q93" s="9">
        <v>332</v>
      </c>
      <c r="R93" s="9">
        <v>243</v>
      </c>
      <c r="S93" s="35" t="s">
        <v>4</v>
      </c>
      <c r="T93" s="20" t="s">
        <v>12</v>
      </c>
      <c r="U93" s="20" t="s">
        <v>12</v>
      </c>
      <c r="V93" s="20" t="s">
        <v>12</v>
      </c>
      <c r="W93" s="20" t="s">
        <v>12</v>
      </c>
      <c r="X93" s="21" t="s">
        <v>12</v>
      </c>
      <c r="Y93" s="55" t="s">
        <v>12</v>
      </c>
      <c r="Z93" s="55"/>
      <c r="AA93" s="55"/>
      <c r="AB93" s="21"/>
      <c r="AC93" s="55"/>
      <c r="IS93"/>
    </row>
    <row r="94" spans="1:253" ht="12.75" hidden="1" customHeight="1">
      <c r="A94" s="2" t="str">
        <f>Pivot!A44</f>
        <v>I4</v>
      </c>
      <c r="B94" s="19">
        <f>Pivot!L44</f>
        <v>44448</v>
      </c>
      <c r="C94" s="21" t="s">
        <v>5</v>
      </c>
      <c r="D94" s="21" t="s">
        <v>5</v>
      </c>
      <c r="E94" s="21" t="s">
        <v>5</v>
      </c>
      <c r="F94" s="21" t="s">
        <v>5</v>
      </c>
      <c r="G94" s="21" t="s">
        <v>5</v>
      </c>
      <c r="H94" s="21" t="s">
        <v>5</v>
      </c>
      <c r="I94" s="21" t="s">
        <v>5</v>
      </c>
      <c r="J94" s="21" t="s">
        <v>5</v>
      </c>
      <c r="K94" s="21" t="s">
        <v>5</v>
      </c>
      <c r="L94" s="21" t="s">
        <v>5</v>
      </c>
      <c r="M94" s="21" t="s">
        <v>5</v>
      </c>
      <c r="N94" s="9">
        <v>352</v>
      </c>
      <c r="O94" s="21" t="s">
        <v>5</v>
      </c>
      <c r="P94" s="21" t="s">
        <v>5</v>
      </c>
      <c r="Q94" s="21" t="s">
        <v>5</v>
      </c>
      <c r="R94" s="21" t="s">
        <v>5</v>
      </c>
      <c r="S94" s="33" t="s">
        <v>5</v>
      </c>
      <c r="T94" s="21" t="s">
        <v>5</v>
      </c>
      <c r="U94" s="21" t="s">
        <v>5</v>
      </c>
      <c r="V94" s="21" t="s">
        <v>5</v>
      </c>
      <c r="W94" s="21" t="s">
        <v>5</v>
      </c>
      <c r="X94" s="21" t="s">
        <v>5</v>
      </c>
      <c r="Y94" s="55" t="s">
        <v>5</v>
      </c>
      <c r="Z94" s="55"/>
      <c r="AA94" s="55"/>
      <c r="AB94" s="21"/>
      <c r="AC94" s="55"/>
      <c r="IS94"/>
    </row>
    <row r="95" spans="1:253" ht="12.75" hidden="1" customHeight="1">
      <c r="A95" s="2" t="str">
        <f>Pivot!A45</f>
        <v>Avila University</v>
      </c>
      <c r="B95" s="19">
        <f>Pivot!L45</f>
        <v>1077</v>
      </c>
      <c r="C95" s="9">
        <v>309</v>
      </c>
      <c r="D95" s="9">
        <v>281</v>
      </c>
      <c r="E95" s="9">
        <v>239</v>
      </c>
      <c r="F95" s="9">
        <v>204</v>
      </c>
      <c r="G95" s="9">
        <v>87</v>
      </c>
      <c r="H95" s="21" t="s">
        <v>5</v>
      </c>
      <c r="I95" s="21" t="s">
        <v>5</v>
      </c>
      <c r="J95" s="21" t="s">
        <v>5</v>
      </c>
      <c r="K95" s="21" t="s">
        <v>5</v>
      </c>
      <c r="L95" s="21" t="s">
        <v>5</v>
      </c>
      <c r="M95" s="21" t="s">
        <v>5</v>
      </c>
      <c r="N95" s="21" t="s">
        <v>5</v>
      </c>
      <c r="O95" s="21" t="s">
        <v>5</v>
      </c>
      <c r="P95" s="21" t="s">
        <v>5</v>
      </c>
      <c r="Q95" s="21" t="s">
        <v>5</v>
      </c>
      <c r="R95" s="21" t="s">
        <v>5</v>
      </c>
      <c r="S95" s="33" t="s">
        <v>5</v>
      </c>
      <c r="T95" s="21" t="s">
        <v>5</v>
      </c>
      <c r="U95" s="21" t="s">
        <v>5</v>
      </c>
      <c r="V95" s="21" t="s">
        <v>5</v>
      </c>
      <c r="W95" s="21" t="s">
        <v>5</v>
      </c>
      <c r="X95" s="21" t="s">
        <v>5</v>
      </c>
      <c r="Y95" s="55" t="s">
        <v>5</v>
      </c>
      <c r="Z95" s="55"/>
      <c r="AA95" s="55"/>
      <c r="AB95" s="21"/>
      <c r="AC95" s="55"/>
      <c r="IS95"/>
    </row>
    <row r="96" spans="1:253" ht="12.75" hidden="1" customHeight="1">
      <c r="A96" s="2" t="str">
        <f>Pivot!A46</f>
        <v>Central Methodist University-CLAS</v>
      </c>
      <c r="B96" s="19">
        <f>Pivot!L46</f>
        <v>0</v>
      </c>
      <c r="C96" s="9">
        <v>113</v>
      </c>
      <c r="D96" s="9">
        <v>84</v>
      </c>
      <c r="E96" s="9">
        <v>49</v>
      </c>
      <c r="F96" s="21" t="s">
        <v>5</v>
      </c>
      <c r="G96" s="21" t="s">
        <v>5</v>
      </c>
      <c r="H96" s="21" t="s">
        <v>5</v>
      </c>
      <c r="I96" s="21" t="s">
        <v>5</v>
      </c>
      <c r="J96" s="21" t="s">
        <v>5</v>
      </c>
      <c r="K96" s="21" t="s">
        <v>5</v>
      </c>
      <c r="L96" s="21" t="s">
        <v>5</v>
      </c>
      <c r="M96" s="21" t="s">
        <v>5</v>
      </c>
      <c r="N96" s="21" t="s">
        <v>5</v>
      </c>
      <c r="O96" s="21" t="s">
        <v>5</v>
      </c>
      <c r="P96" s="21" t="s">
        <v>5</v>
      </c>
      <c r="Q96" s="21" t="s">
        <v>5</v>
      </c>
      <c r="R96" s="21" t="s">
        <v>5</v>
      </c>
      <c r="S96" s="33" t="s">
        <v>5</v>
      </c>
      <c r="T96" s="21" t="s">
        <v>5</v>
      </c>
      <c r="U96" s="21" t="s">
        <v>5</v>
      </c>
      <c r="V96" s="21" t="s">
        <v>5</v>
      </c>
      <c r="W96" s="21" t="s">
        <v>5</v>
      </c>
      <c r="X96" s="21" t="s">
        <v>5</v>
      </c>
      <c r="Y96" s="55" t="s">
        <v>5</v>
      </c>
      <c r="Z96" s="55"/>
      <c r="AA96" s="55"/>
      <c r="AB96" s="21"/>
      <c r="AC96" s="55"/>
      <c r="IS96"/>
    </row>
    <row r="97" spans="1:253" ht="12.75" customHeight="1">
      <c r="A97" s="2" t="str">
        <f>Pivot!A43</f>
        <v>Wentworth Military Academy</v>
      </c>
      <c r="B97" s="19">
        <f>Pivot!L43</f>
        <v>287</v>
      </c>
      <c r="C97" s="19">
        <f>Pivot!M43</f>
        <v>191</v>
      </c>
      <c r="D97" s="19">
        <f>Pivot!N43</f>
        <v>183</v>
      </c>
      <c r="E97" s="19">
        <f>Pivot!O43</f>
        <v>972</v>
      </c>
      <c r="F97" s="19">
        <f>Pivot!P43</f>
        <v>1257</v>
      </c>
      <c r="G97" s="19">
        <f>Pivot!Q43</f>
        <v>403</v>
      </c>
      <c r="H97" s="19">
        <f>Pivot!R43</f>
        <v>184</v>
      </c>
      <c r="I97" s="19">
        <f>Pivot!S43</f>
        <v>3937</v>
      </c>
      <c r="J97" s="19">
        <f>Pivot!T43</f>
        <v>0</v>
      </c>
      <c r="K97" s="19">
        <f>Pivot!U43</f>
        <v>0</v>
      </c>
      <c r="L97" s="19">
        <f>Pivot!V43</f>
        <v>0</v>
      </c>
      <c r="M97" s="19">
        <f>Pivot!W43</f>
        <v>0</v>
      </c>
      <c r="N97" s="19">
        <f>Pivot!X43</f>
        <v>0</v>
      </c>
      <c r="O97" s="19">
        <f>Pivot!Y43</f>
        <v>0</v>
      </c>
      <c r="P97" s="19">
        <f>Pivot!Z43</f>
        <v>0</v>
      </c>
      <c r="Q97" s="19">
        <f>Pivot!AA43</f>
        <v>0</v>
      </c>
      <c r="R97" s="19">
        <f>Pivot!AB43</f>
        <v>0</v>
      </c>
      <c r="S97" s="19">
        <f>Pivot!AC43</f>
        <v>0</v>
      </c>
      <c r="T97" s="19">
        <f>Pivot!AD43</f>
        <v>0</v>
      </c>
      <c r="U97" s="19">
        <f>Pivot!AE43</f>
        <v>0</v>
      </c>
      <c r="V97" s="19">
        <f>Pivot!AF43</f>
        <v>0</v>
      </c>
      <c r="W97" s="19">
        <f>Pivot!AG43</f>
        <v>0</v>
      </c>
      <c r="X97" s="19">
        <f>Pivot!AH43</f>
        <v>0</v>
      </c>
      <c r="Y97" s="55">
        <f>Pivot!M43</f>
        <v>191</v>
      </c>
      <c r="Z97" s="55">
        <f>Pivot!N43</f>
        <v>183</v>
      </c>
      <c r="AA97" s="55">
        <f>Pivot!O43</f>
        <v>972</v>
      </c>
      <c r="AB97" s="55">
        <f>Pivot!P43</f>
        <v>1257</v>
      </c>
      <c r="AC97" s="55">
        <f>Pivot!Q43</f>
        <v>403</v>
      </c>
      <c r="AD97" s="55">
        <f>Pivot!R43</f>
        <v>184</v>
      </c>
      <c r="IS97"/>
    </row>
    <row r="98" spans="1:253" ht="12.75" customHeight="1">
      <c r="A98" s="2" t="s">
        <v>2</v>
      </c>
      <c r="B98" s="13">
        <f>B92+B97</f>
        <v>574</v>
      </c>
      <c r="C98" s="9">
        <v>1018</v>
      </c>
      <c r="D98" s="9">
        <v>948</v>
      </c>
      <c r="E98" s="9">
        <v>921</v>
      </c>
      <c r="F98" s="9">
        <v>848</v>
      </c>
      <c r="G98" s="9">
        <v>430</v>
      </c>
      <c r="H98" s="9">
        <v>843</v>
      </c>
      <c r="I98" s="9">
        <f t="shared" ref="I98:AA98" si="8">SUM(I92:I97)</f>
        <v>7605</v>
      </c>
      <c r="J98" s="9">
        <f t="shared" si="8"/>
        <v>197</v>
      </c>
      <c r="K98" s="9">
        <f t="shared" si="8"/>
        <v>191</v>
      </c>
      <c r="L98" s="9">
        <f t="shared" si="8"/>
        <v>210</v>
      </c>
      <c r="M98" s="9">
        <f t="shared" si="8"/>
        <v>160</v>
      </c>
      <c r="N98" s="9">
        <f t="shared" si="8"/>
        <v>578</v>
      </c>
      <c r="O98" s="9">
        <f t="shared" si="8"/>
        <v>0</v>
      </c>
      <c r="P98" s="9">
        <f t="shared" si="8"/>
        <v>0</v>
      </c>
      <c r="Q98" s="9">
        <f t="shared" si="8"/>
        <v>332</v>
      </c>
      <c r="R98" s="9">
        <f t="shared" si="8"/>
        <v>243</v>
      </c>
      <c r="S98" s="30">
        <f t="shared" si="8"/>
        <v>0</v>
      </c>
      <c r="T98" s="9">
        <f t="shared" si="8"/>
        <v>0</v>
      </c>
      <c r="U98" s="9">
        <f t="shared" si="8"/>
        <v>0</v>
      </c>
      <c r="V98" s="9">
        <f t="shared" si="8"/>
        <v>0</v>
      </c>
      <c r="W98" s="9">
        <f t="shared" si="8"/>
        <v>0</v>
      </c>
      <c r="X98" s="9">
        <f t="shared" si="8"/>
        <v>0</v>
      </c>
      <c r="Y98" s="36">
        <f>SUM(Y92:Y97)</f>
        <v>518</v>
      </c>
      <c r="Z98" s="36">
        <f t="shared" si="8"/>
        <v>517</v>
      </c>
      <c r="AA98" s="36">
        <f t="shared" si="8"/>
        <v>1320</v>
      </c>
      <c r="AB98" s="36">
        <f t="shared" ref="AB98" si="9">SUM(AB92:AB97)</f>
        <v>1610</v>
      </c>
      <c r="AC98" s="36">
        <f>SUM(AC92:AC97)</f>
        <v>591</v>
      </c>
      <c r="AD98" s="36">
        <f>SUM(AD92:AD97)</f>
        <v>512</v>
      </c>
      <c r="IS98"/>
    </row>
    <row r="99" spans="1:253" ht="12.75" customHeight="1">
      <c r="B99" s="14"/>
      <c r="J99" s="9"/>
      <c r="K99" s="9"/>
      <c r="L99" s="9"/>
      <c r="S99" s="29"/>
      <c r="T99" s="9"/>
      <c r="U99" s="9"/>
      <c r="V99" s="9"/>
      <c r="W99" s="9"/>
      <c r="X99" s="9"/>
      <c r="Y99" s="9"/>
      <c r="Z99" s="9"/>
      <c r="AA99" s="9"/>
      <c r="AB99" s="9"/>
      <c r="AC99" s="9"/>
      <c r="IS99"/>
    </row>
    <row r="100" spans="1:253" ht="29.25" customHeight="1">
      <c r="A100" s="22" t="s">
        <v>13</v>
      </c>
      <c r="B100" s="5">
        <f t="shared" ref="B100:U100" si="10">SUM(B88+B98)</f>
        <v>45022</v>
      </c>
      <c r="C100" s="6">
        <f t="shared" si="10"/>
        <v>45769</v>
      </c>
      <c r="D100" s="6">
        <f t="shared" si="10"/>
        <v>43494</v>
      </c>
      <c r="E100" s="6">
        <f t="shared" si="10"/>
        <v>47874</v>
      </c>
      <c r="F100" s="6">
        <f t="shared" si="10"/>
        <v>48220</v>
      </c>
      <c r="G100" s="6">
        <f t="shared" si="10"/>
        <v>48888</v>
      </c>
      <c r="H100" s="6">
        <f t="shared" si="10"/>
        <v>50541</v>
      </c>
      <c r="I100" s="6">
        <f t="shared" si="10"/>
        <v>497575</v>
      </c>
      <c r="J100" s="6">
        <f t="shared" si="10"/>
        <v>197</v>
      </c>
      <c r="K100" s="6">
        <f t="shared" si="10"/>
        <v>191</v>
      </c>
      <c r="L100" s="6">
        <f t="shared" si="10"/>
        <v>210</v>
      </c>
      <c r="M100" s="6">
        <f t="shared" si="10"/>
        <v>160</v>
      </c>
      <c r="N100" s="6">
        <f t="shared" si="10"/>
        <v>578</v>
      </c>
      <c r="O100" s="6">
        <f t="shared" si="10"/>
        <v>0</v>
      </c>
      <c r="P100" s="6">
        <f t="shared" si="10"/>
        <v>0</v>
      </c>
      <c r="Q100" s="6">
        <f t="shared" si="10"/>
        <v>332</v>
      </c>
      <c r="R100" s="6">
        <f t="shared" si="10"/>
        <v>243</v>
      </c>
      <c r="S100" s="31">
        <f t="shared" si="10"/>
        <v>0</v>
      </c>
      <c r="T100" s="6">
        <f t="shared" si="10"/>
        <v>0</v>
      </c>
      <c r="U100" s="6">
        <f t="shared" si="10"/>
        <v>0</v>
      </c>
      <c r="V100" s="6">
        <f t="shared" ref="V100:AA100" si="11">SUM(V88+V98)</f>
        <v>0</v>
      </c>
      <c r="W100" s="6">
        <f t="shared" si="11"/>
        <v>0</v>
      </c>
      <c r="X100" s="6">
        <f t="shared" si="11"/>
        <v>0</v>
      </c>
      <c r="Y100" s="6">
        <f t="shared" si="11"/>
        <v>45269</v>
      </c>
      <c r="Z100" s="6">
        <f t="shared" si="11"/>
        <v>43063</v>
      </c>
      <c r="AA100" s="6">
        <f t="shared" si="11"/>
        <v>48273</v>
      </c>
      <c r="AB100" s="6">
        <f t="shared" ref="AB100:AC100" si="12">SUM(AB88+AB98)</f>
        <v>48982</v>
      </c>
      <c r="AC100" s="6">
        <f t="shared" si="12"/>
        <v>49049</v>
      </c>
      <c r="AD100" s="6">
        <f>SUM(AD88+AD98)</f>
        <v>50210</v>
      </c>
      <c r="IS100"/>
    </row>
    <row r="101" spans="1:253" ht="12.75" customHeight="1">
      <c r="B101" s="14"/>
      <c r="J101" s="9"/>
      <c r="K101" s="9"/>
      <c r="L101" s="9"/>
      <c r="S101" s="29"/>
      <c r="IS101"/>
    </row>
    <row r="102" spans="1:253" ht="12.75" customHeight="1" thickBot="1">
      <c r="A102" s="4" t="s">
        <v>14</v>
      </c>
      <c r="B102" s="5">
        <f>B50+B100</f>
        <v>178824.79999982999</v>
      </c>
      <c r="C102" s="5">
        <f t="shared" ref="C102:AD102" si="13">C50+C100</f>
        <v>181187.36666646998</v>
      </c>
      <c r="D102" s="5">
        <f t="shared" si="13"/>
        <v>178397.20000007001</v>
      </c>
      <c r="E102" s="5">
        <f t="shared" si="13"/>
        <v>185080.53333373999</v>
      </c>
      <c r="F102" s="5">
        <f t="shared" si="13"/>
        <v>189032.44000018001</v>
      </c>
      <c r="G102" s="5">
        <f t="shared" si="13"/>
        <v>198399.20666639999</v>
      </c>
      <c r="H102" s="5">
        <f t="shared" si="13"/>
        <v>204187.23333367001</v>
      </c>
      <c r="I102" s="5">
        <f t="shared" si="13"/>
        <v>2453252.56000215</v>
      </c>
      <c r="J102" s="5">
        <f t="shared" si="13"/>
        <v>197</v>
      </c>
      <c r="K102" s="5">
        <f t="shared" si="13"/>
        <v>191</v>
      </c>
      <c r="L102" s="5">
        <f t="shared" si="13"/>
        <v>210</v>
      </c>
      <c r="M102" s="5">
        <f t="shared" si="13"/>
        <v>160</v>
      </c>
      <c r="N102" s="5">
        <f t="shared" si="13"/>
        <v>578</v>
      </c>
      <c r="O102" s="5">
        <f t="shared" si="13"/>
        <v>0</v>
      </c>
      <c r="P102" s="5">
        <f t="shared" si="13"/>
        <v>0</v>
      </c>
      <c r="Q102" s="5">
        <f t="shared" si="13"/>
        <v>332</v>
      </c>
      <c r="R102" s="5">
        <f t="shared" si="13"/>
        <v>243</v>
      </c>
      <c r="S102" s="5">
        <f t="shared" si="13"/>
        <v>0</v>
      </c>
      <c r="T102" s="5">
        <f t="shared" si="13"/>
        <v>0</v>
      </c>
      <c r="U102" s="5">
        <f t="shared" si="13"/>
        <v>0</v>
      </c>
      <c r="V102" s="5">
        <f t="shared" si="13"/>
        <v>0</v>
      </c>
      <c r="W102" s="5">
        <f t="shared" si="13"/>
        <v>0</v>
      </c>
      <c r="X102" s="5">
        <f t="shared" si="13"/>
        <v>0</v>
      </c>
      <c r="Y102" s="56">
        <f t="shared" si="13"/>
        <v>180687.36666646998</v>
      </c>
      <c r="Z102" s="56">
        <f t="shared" si="13"/>
        <v>177966.20000007001</v>
      </c>
      <c r="AA102" s="56">
        <f t="shared" si="13"/>
        <v>185479.53333373999</v>
      </c>
      <c r="AB102" s="56">
        <f t="shared" si="13"/>
        <v>189794.44000018001</v>
      </c>
      <c r="AC102" s="56">
        <f t="shared" si="13"/>
        <v>198560.20666639999</v>
      </c>
      <c r="AD102" s="56">
        <f t="shared" si="13"/>
        <v>203856.23333367001</v>
      </c>
      <c r="IS102"/>
    </row>
    <row r="103" spans="1:253" ht="12.75" customHeight="1" thickTop="1">
      <c r="A103" s="3" t="s">
        <v>7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2"/>
      <c r="O103" s="12"/>
      <c r="P103" s="12"/>
      <c r="Q103" s="12"/>
      <c r="R103" s="12"/>
      <c r="S103" s="12"/>
      <c r="T103" s="10"/>
      <c r="U103" s="10"/>
      <c r="V103" s="10"/>
      <c r="IS103"/>
    </row>
    <row r="104" spans="1:253" ht="12.75" customHeight="1">
      <c r="A104" s="1" t="s">
        <v>15</v>
      </c>
      <c r="O104" s="9"/>
      <c r="P104" s="9"/>
      <c r="Q104" s="9"/>
      <c r="R104" s="9"/>
      <c r="S104" s="9"/>
      <c r="T104" s="9"/>
    </row>
    <row r="105" spans="1:253" ht="12.75" customHeight="1">
      <c r="A105" s="1" t="s">
        <v>8</v>
      </c>
      <c r="O105" s="9"/>
      <c r="P105" s="9"/>
      <c r="Q105" s="9"/>
      <c r="R105" s="9"/>
      <c r="S105" s="9"/>
      <c r="T105" s="9"/>
    </row>
    <row r="106" spans="1:253" ht="12.75" customHeight="1">
      <c r="A106" s="1" t="s">
        <v>9</v>
      </c>
      <c r="O106" s="9"/>
      <c r="P106" s="9"/>
      <c r="Q106" s="9"/>
      <c r="R106" s="9"/>
      <c r="S106" s="9"/>
      <c r="T106" s="9"/>
    </row>
    <row r="107" spans="1:253" ht="12.75" customHeight="1">
      <c r="O107" s="9"/>
      <c r="P107" s="9"/>
      <c r="Q107" s="9"/>
      <c r="R107" s="9"/>
      <c r="S107" s="9"/>
      <c r="T107" s="9"/>
    </row>
    <row r="108" spans="1:253" ht="12.75" customHeight="1">
      <c r="O108" s="9"/>
      <c r="P108" s="9"/>
      <c r="Q108" s="9"/>
      <c r="R108" s="9"/>
      <c r="S108" s="9"/>
      <c r="T108" s="9"/>
    </row>
    <row r="109" spans="1:253" ht="12.75" customHeight="1">
      <c r="O109" s="9"/>
      <c r="P109" s="9"/>
      <c r="Q109" s="9"/>
      <c r="R109" s="9"/>
      <c r="S109" s="9"/>
      <c r="T109" s="9"/>
    </row>
    <row r="110" spans="1:253" ht="12.75" customHeight="1">
      <c r="O110" s="9"/>
      <c r="P110" s="9"/>
      <c r="Q110" s="9"/>
      <c r="R110" s="9"/>
      <c r="S110" s="9"/>
      <c r="T110" s="9"/>
    </row>
    <row r="111" spans="1:253" ht="12.75" customHeight="1">
      <c r="O111" s="9"/>
      <c r="P111" s="9"/>
      <c r="Q111" s="9"/>
      <c r="R111" s="9"/>
      <c r="S111" s="9"/>
      <c r="T111" s="9"/>
    </row>
    <row r="112" spans="1:253" ht="12.75" customHeight="1">
      <c r="O112" s="9"/>
      <c r="P112" s="9"/>
      <c r="Q112" s="9"/>
      <c r="R112" s="9"/>
      <c r="S112" s="9"/>
      <c r="T112" s="9"/>
    </row>
    <row r="113" spans="15:20" ht="12.75" customHeight="1">
      <c r="O113" s="9"/>
      <c r="P113" s="9"/>
      <c r="Q113" s="9"/>
      <c r="R113" s="9"/>
      <c r="S113" s="9"/>
      <c r="T113" s="9"/>
    </row>
    <row r="114" spans="15:20" ht="12.75" customHeight="1">
      <c r="O114" s="9"/>
      <c r="P114" s="9"/>
      <c r="Q114" s="9"/>
      <c r="R114" s="9"/>
      <c r="S114" s="9"/>
      <c r="T114" s="9"/>
    </row>
    <row r="115" spans="15:20" ht="12.75" customHeight="1">
      <c r="O115" s="9"/>
      <c r="P115" s="9"/>
      <c r="Q115" s="9"/>
      <c r="R115" s="9"/>
      <c r="S115" s="9"/>
      <c r="T115" s="9"/>
    </row>
    <row r="116" spans="15:20" ht="12.75" customHeight="1">
      <c r="O116" s="9"/>
      <c r="P116" s="9"/>
      <c r="Q116" s="9"/>
      <c r="R116" s="9"/>
      <c r="S116" s="9"/>
      <c r="T116" s="9"/>
    </row>
    <row r="117" spans="15:20" ht="12.75" customHeight="1">
      <c r="O117" s="9"/>
      <c r="P117" s="9"/>
      <c r="Q117" s="9"/>
      <c r="R117" s="9"/>
      <c r="S117" s="9"/>
      <c r="T117" s="9"/>
    </row>
    <row r="118" spans="15:20" ht="12.75" customHeight="1">
      <c r="O118" s="9"/>
      <c r="P118" s="9"/>
      <c r="Q118" s="9"/>
      <c r="R118" s="9"/>
      <c r="S118" s="9"/>
      <c r="T118" s="9"/>
    </row>
    <row r="119" spans="15:20" ht="12.75" customHeight="1">
      <c r="O119" s="9"/>
      <c r="P119" s="9"/>
      <c r="Q119" s="9"/>
      <c r="R119" s="9"/>
      <c r="S119" s="9"/>
      <c r="T119" s="9"/>
    </row>
    <row r="120" spans="15:20" ht="12.75" customHeight="1">
      <c r="O120" s="9"/>
      <c r="P120" s="9"/>
      <c r="Q120" s="9"/>
      <c r="R120" s="9"/>
      <c r="S120" s="9"/>
      <c r="T120" s="9"/>
    </row>
    <row r="121" spans="15:20" ht="12.75" customHeight="1">
      <c r="O121" s="9"/>
      <c r="P121" s="9"/>
      <c r="Q121" s="9"/>
      <c r="R121" s="9"/>
      <c r="S121" s="9"/>
      <c r="T121" s="9"/>
    </row>
    <row r="122" spans="15:20" ht="12.75" customHeight="1">
      <c r="O122" s="9"/>
      <c r="P122" s="9"/>
      <c r="Q122" s="9"/>
      <c r="R122" s="9"/>
      <c r="S122" s="9"/>
      <c r="T122" s="9"/>
    </row>
    <row r="123" spans="15:20" ht="12.75" customHeight="1">
      <c r="O123" s="9"/>
      <c r="P123" s="9"/>
      <c r="Q123" s="9"/>
      <c r="R123" s="9"/>
      <c r="S123" s="9"/>
      <c r="T123" s="9"/>
    </row>
    <row r="124" spans="15:20" ht="12.75" customHeight="1">
      <c r="O124" s="9"/>
      <c r="P124" s="9"/>
      <c r="Q124" s="9"/>
      <c r="R124" s="9"/>
      <c r="S124" s="9"/>
      <c r="T124" s="9"/>
    </row>
    <row r="125" spans="15:20" ht="12.75" customHeight="1">
      <c r="O125" s="9"/>
      <c r="P125" s="9"/>
      <c r="Q125" s="9"/>
      <c r="R125" s="9"/>
      <c r="S125" s="9"/>
      <c r="T125" s="9"/>
    </row>
    <row r="126" spans="15:20" ht="12.75" customHeight="1">
      <c r="O126" s="9"/>
      <c r="P126" s="9"/>
      <c r="Q126" s="9"/>
      <c r="R126" s="9"/>
      <c r="S126" s="9"/>
      <c r="T126" s="9"/>
    </row>
    <row r="127" spans="15:20" ht="12.75" customHeight="1">
      <c r="O127" s="9"/>
      <c r="P127" s="9"/>
      <c r="Q127" s="9"/>
      <c r="R127" s="9"/>
      <c r="S127" s="9"/>
      <c r="T127" s="9"/>
    </row>
    <row r="128" spans="15:20" ht="12.75" customHeight="1">
      <c r="O128" s="9"/>
      <c r="P128" s="9"/>
      <c r="Q128" s="9"/>
      <c r="R128" s="9"/>
      <c r="S128" s="9"/>
      <c r="T128" s="9"/>
    </row>
    <row r="129" spans="15:20" ht="12.75" customHeight="1">
      <c r="O129" s="9"/>
      <c r="P129" s="9"/>
      <c r="Q129" s="9"/>
      <c r="R129" s="9"/>
      <c r="S129" s="9"/>
      <c r="T129" s="9"/>
    </row>
    <row r="130" spans="15:20" ht="12.75" customHeight="1">
      <c r="O130" s="9"/>
      <c r="P130" s="9"/>
      <c r="Q130" s="9"/>
      <c r="R130" s="9"/>
      <c r="S130" s="9"/>
      <c r="T130" s="9"/>
    </row>
    <row r="131" spans="15:20" ht="12.75" customHeight="1">
      <c r="O131" s="9"/>
      <c r="P131" s="9"/>
      <c r="Q131" s="9"/>
      <c r="R131" s="9"/>
      <c r="S131" s="9"/>
      <c r="T131" s="9"/>
    </row>
    <row r="132" spans="15:20" ht="12.75" customHeight="1">
      <c r="O132" s="9"/>
      <c r="P132" s="9"/>
      <c r="Q132" s="9"/>
      <c r="R132" s="9"/>
      <c r="S132" s="9"/>
      <c r="T132" s="9"/>
    </row>
    <row r="133" spans="15:20" ht="12.75" customHeight="1">
      <c r="O133" s="9"/>
      <c r="P133" s="9"/>
      <c r="Q133" s="9"/>
      <c r="R133" s="9"/>
      <c r="S133" s="9"/>
      <c r="T133" s="9"/>
    </row>
    <row r="134" spans="15:20" ht="12.75" customHeight="1">
      <c r="O134" s="9"/>
      <c r="P134" s="9"/>
      <c r="Q134" s="9"/>
      <c r="R134" s="9"/>
      <c r="S134" s="9"/>
      <c r="T134" s="9"/>
    </row>
    <row r="135" spans="15:20" ht="12.75" customHeight="1">
      <c r="O135" s="9"/>
      <c r="P135" s="9"/>
      <c r="Q135" s="9"/>
      <c r="R135" s="9"/>
      <c r="S135" s="9"/>
      <c r="T135" s="9"/>
    </row>
    <row r="136" spans="15:20" ht="12.75" customHeight="1">
      <c r="O136" s="9"/>
      <c r="P136" s="9"/>
      <c r="Q136" s="9"/>
      <c r="R136" s="9"/>
      <c r="S136" s="9"/>
      <c r="T136" s="9"/>
    </row>
    <row r="137" spans="15:20" ht="12.75" customHeight="1">
      <c r="O137" s="9"/>
      <c r="P137" s="9"/>
      <c r="Q137" s="9"/>
      <c r="R137" s="9"/>
      <c r="S137" s="9"/>
      <c r="T137" s="9"/>
    </row>
    <row r="138" spans="15:20" ht="12.75" customHeight="1">
      <c r="O138" s="9"/>
      <c r="P138" s="9"/>
      <c r="Q138" s="9"/>
      <c r="R138" s="9"/>
      <c r="S138" s="9"/>
      <c r="T138" s="9"/>
    </row>
    <row r="139" spans="15:20" ht="12.75" customHeight="1">
      <c r="O139" s="9"/>
      <c r="P139" s="9"/>
      <c r="Q139" s="9"/>
      <c r="R139" s="9"/>
      <c r="S139" s="9"/>
      <c r="T139" s="9"/>
    </row>
    <row r="140" spans="15:20" ht="12.75" customHeight="1">
      <c r="O140" s="9"/>
      <c r="P140" s="9"/>
      <c r="Q140" s="9"/>
      <c r="R140" s="9"/>
      <c r="S140" s="9"/>
      <c r="T140" s="9"/>
    </row>
    <row r="141" spans="15:20" ht="12.75" customHeight="1">
      <c r="O141" s="9"/>
      <c r="P141" s="9"/>
      <c r="Q141" s="9"/>
      <c r="R141" s="9"/>
      <c r="S141" s="9"/>
      <c r="T141" s="9"/>
    </row>
    <row r="142" spans="15:20" ht="12.75" customHeight="1">
      <c r="O142" s="9"/>
      <c r="P142" s="9"/>
      <c r="Q142" s="9"/>
      <c r="R142" s="9"/>
      <c r="S142" s="9"/>
      <c r="T142" s="9"/>
    </row>
    <row r="143" spans="15:20" ht="12.75" customHeight="1">
      <c r="O143" s="9"/>
      <c r="P143" s="9"/>
      <c r="Q143" s="9"/>
      <c r="R143" s="9"/>
      <c r="S143" s="9"/>
      <c r="T143" s="9"/>
    </row>
    <row r="144" spans="15:20" ht="12.75" customHeight="1">
      <c r="O144" s="9"/>
      <c r="P144" s="9"/>
      <c r="Q144" s="9"/>
      <c r="R144" s="9"/>
      <c r="S144" s="9"/>
      <c r="T144" s="9"/>
    </row>
    <row r="145" spans="15:20" ht="12.75" customHeight="1">
      <c r="O145" s="9"/>
      <c r="P145" s="9"/>
      <c r="Q145" s="9"/>
      <c r="R145" s="9"/>
      <c r="S145" s="9"/>
      <c r="T145" s="9"/>
    </row>
    <row r="146" spans="15:20" ht="12.75" customHeight="1">
      <c r="O146" s="9"/>
      <c r="P146" s="9"/>
      <c r="Q146" s="9"/>
      <c r="R146" s="9"/>
      <c r="S146" s="9"/>
      <c r="T146" s="9"/>
    </row>
    <row r="147" spans="15:20" ht="12.75" customHeight="1">
      <c r="O147" s="9"/>
      <c r="P147" s="9"/>
      <c r="Q147" s="9"/>
      <c r="R147" s="9"/>
      <c r="S147" s="9"/>
      <c r="T147" s="9"/>
    </row>
    <row r="148" spans="15:20" ht="12.75" customHeight="1">
      <c r="O148" s="9"/>
      <c r="P148" s="9"/>
      <c r="Q148" s="9"/>
      <c r="R148" s="9"/>
      <c r="S148" s="9"/>
      <c r="T148" s="9"/>
    </row>
    <row r="149" spans="15:20" ht="12.75" customHeight="1">
      <c r="O149" s="9"/>
      <c r="P149" s="9"/>
      <c r="Q149" s="9"/>
      <c r="R149" s="9"/>
      <c r="S149" s="9"/>
      <c r="T149" s="9"/>
    </row>
    <row r="150" spans="15:20" ht="12.75" customHeight="1">
      <c r="O150" s="9"/>
      <c r="P150" s="9"/>
      <c r="Q150" s="9"/>
      <c r="R150" s="9"/>
      <c r="S150" s="9"/>
      <c r="T150" s="9"/>
    </row>
    <row r="151" spans="15:20" ht="12.75" customHeight="1">
      <c r="O151" s="9"/>
      <c r="P151" s="9"/>
      <c r="Q151" s="9"/>
      <c r="R151" s="9"/>
      <c r="S151" s="9"/>
      <c r="T151" s="9"/>
    </row>
    <row r="152" spans="15:20" ht="12.75" customHeight="1">
      <c r="O152" s="9"/>
      <c r="P152" s="9"/>
      <c r="Q152" s="9"/>
      <c r="R152" s="9"/>
      <c r="S152" s="9"/>
      <c r="T152" s="9"/>
    </row>
    <row r="153" spans="15:20" ht="12.75" customHeight="1">
      <c r="O153" s="9"/>
      <c r="P153" s="9"/>
      <c r="Q153" s="9"/>
      <c r="R153" s="9"/>
      <c r="S153" s="9"/>
      <c r="T153" s="9"/>
    </row>
    <row r="154" spans="15:20" ht="12.75" customHeight="1">
      <c r="O154" s="9"/>
      <c r="P154" s="9"/>
      <c r="Q154" s="9"/>
      <c r="R154" s="9"/>
      <c r="S154" s="9"/>
      <c r="T154" s="9"/>
    </row>
    <row r="155" spans="15:20" ht="12.75" customHeight="1">
      <c r="O155" s="9"/>
      <c r="P155" s="9"/>
      <c r="Q155" s="9"/>
      <c r="R155" s="9"/>
      <c r="S155" s="9"/>
      <c r="T155" s="9"/>
    </row>
    <row r="156" spans="15:20" ht="12.75" customHeight="1">
      <c r="O156" s="9"/>
      <c r="P156" s="9"/>
      <c r="Q156" s="9"/>
      <c r="R156" s="9"/>
      <c r="S156" s="9"/>
      <c r="T156" s="9"/>
    </row>
    <row r="157" spans="15:20" ht="12.75" customHeight="1">
      <c r="O157" s="9"/>
      <c r="P157" s="9"/>
      <c r="Q157" s="9"/>
      <c r="R157" s="9"/>
      <c r="S157" s="9"/>
      <c r="T157" s="9"/>
    </row>
    <row r="158" spans="15:20" ht="12.75" customHeight="1">
      <c r="O158" s="9"/>
      <c r="P158" s="9"/>
      <c r="Q158" s="9"/>
      <c r="R158" s="9"/>
      <c r="S158" s="9"/>
      <c r="T158" s="9"/>
    </row>
    <row r="159" spans="15:20" ht="12.75" customHeight="1">
      <c r="O159" s="9"/>
      <c r="P159" s="9"/>
      <c r="Q159" s="9"/>
      <c r="R159" s="9"/>
      <c r="S159" s="9"/>
      <c r="T159" s="9"/>
    </row>
    <row r="160" spans="15:20" ht="12.75" customHeight="1">
      <c r="O160" s="9"/>
      <c r="P160" s="9"/>
      <c r="Q160" s="9"/>
      <c r="R160" s="9"/>
      <c r="S160" s="9"/>
      <c r="T160" s="9"/>
    </row>
    <row r="161" spans="15:20" ht="12.75" customHeight="1">
      <c r="O161" s="9"/>
      <c r="P161" s="9"/>
      <c r="Q161" s="9"/>
      <c r="R161" s="9"/>
      <c r="S161" s="9"/>
      <c r="T161" s="9"/>
    </row>
    <row r="162" spans="15:20" ht="12.75" customHeight="1">
      <c r="O162" s="9"/>
      <c r="P162" s="9"/>
      <c r="Q162" s="9"/>
      <c r="R162" s="9"/>
      <c r="S162" s="9"/>
      <c r="T162" s="9"/>
    </row>
    <row r="163" spans="15:20" ht="12.75" customHeight="1">
      <c r="O163" s="9"/>
      <c r="P163" s="9"/>
      <c r="Q163" s="9"/>
      <c r="R163" s="9"/>
      <c r="S163" s="9"/>
      <c r="T163" s="9"/>
    </row>
    <row r="164" spans="15:20" ht="12.75" customHeight="1">
      <c r="O164" s="9"/>
      <c r="P164" s="9"/>
      <c r="Q164" s="9"/>
      <c r="R164" s="9"/>
      <c r="S164" s="9"/>
      <c r="T164" s="9"/>
    </row>
    <row r="165" spans="15:20" ht="12.75" customHeight="1">
      <c r="O165" s="9"/>
      <c r="P165" s="9"/>
      <c r="Q165" s="9"/>
      <c r="R165" s="9"/>
      <c r="S165" s="9"/>
      <c r="T165" s="9"/>
    </row>
    <row r="166" spans="15:20" ht="12.75" customHeight="1">
      <c r="O166" s="9"/>
      <c r="P166" s="9"/>
      <c r="Q166" s="9"/>
      <c r="R166" s="9"/>
      <c r="S166" s="9"/>
      <c r="T166" s="9"/>
    </row>
    <row r="167" spans="15:20" ht="12.75" customHeight="1"/>
    <row r="168" spans="15:20" ht="12.75" customHeight="1"/>
    <row r="169" spans="15:20" ht="12.75" customHeight="1"/>
    <row r="170" spans="15:20" ht="12.75" customHeight="1"/>
    <row r="171" spans="15:20" ht="12.75" customHeight="1"/>
    <row r="172" spans="15:20" ht="12.75" customHeight="1"/>
    <row r="173" spans="15:20" ht="12.75" customHeight="1"/>
    <row r="174" spans="15:20" ht="12.75" customHeight="1"/>
    <row r="175" spans="15:20" ht="12.75" customHeight="1"/>
    <row r="176" spans="15:20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2">
    <mergeCell ref="A2:AB2"/>
    <mergeCell ref="A56:AB56"/>
  </mergeCells>
  <phoneticPr fontId="11" type="noConversion"/>
  <pageMargins left="1.94" right="0.3" top="0.67" bottom="0.5" header="0.5" footer="0.5"/>
  <pageSetup scale="85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69"/>
  <sheetViews>
    <sheetView topLeftCell="A13" workbookViewId="0">
      <selection activeCell="L45" sqref="L45"/>
    </sheetView>
  </sheetViews>
  <sheetFormatPr defaultRowHeight="9"/>
  <cols>
    <col min="1" max="1" width="46.19921875" bestFit="1" customWidth="1"/>
    <col min="2" max="2" width="20.19921875" customWidth="1"/>
    <col min="3" max="3" width="6.59765625" customWidth="1"/>
    <col min="4" max="4" width="8.59765625" bestFit="1" customWidth="1"/>
    <col min="5" max="6" width="8.19921875" bestFit="1" customWidth="1"/>
    <col min="7" max="7" width="8.59765625" bestFit="1" customWidth="1"/>
    <col min="8" max="8" width="8.19921875" bestFit="1" customWidth="1"/>
    <col min="9" max="9" width="8.59765625" bestFit="1" customWidth="1"/>
    <col min="10" max="10" width="8.19921875" bestFit="1" customWidth="1"/>
    <col min="11" max="17" width="8.59765625" bestFit="1" customWidth="1"/>
    <col min="18" max="18" width="9" bestFit="1" customWidth="1"/>
    <col min="19" max="19" width="14" bestFit="1" customWidth="1"/>
  </cols>
  <sheetData>
    <row r="3" spans="1:19">
      <c r="A3" s="43" t="s">
        <v>90</v>
      </c>
      <c r="B3" s="43" t="s">
        <v>87</v>
      </c>
    </row>
    <row r="4" spans="1:19">
      <c r="A4" s="43" t="s">
        <v>89</v>
      </c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 t="s">
        <v>88</v>
      </c>
    </row>
    <row r="5" spans="1:19">
      <c r="A5" s="44" t="s">
        <v>23</v>
      </c>
      <c r="B5" s="46"/>
      <c r="C5" s="46"/>
      <c r="D5" s="46">
        <v>36699.246666730003</v>
      </c>
      <c r="E5" s="46">
        <v>38818.493333369996</v>
      </c>
      <c r="F5" s="46">
        <v>39331.853333229999</v>
      </c>
      <c r="G5" s="46">
        <v>42432.859999959997</v>
      </c>
      <c r="H5" s="46">
        <v>42368.20000017</v>
      </c>
      <c r="I5" s="46">
        <v>44380.566666639999</v>
      </c>
      <c r="J5" s="46">
        <v>49373.4</v>
      </c>
      <c r="K5" s="46">
        <v>50116.766666660005</v>
      </c>
      <c r="L5" s="46">
        <v>50908.833333429997</v>
      </c>
      <c r="M5" s="46">
        <v>50631.600000169994</v>
      </c>
      <c r="N5" s="46">
        <v>50631.866666769994</v>
      </c>
      <c r="O5" s="46">
        <v>53220.633333340003</v>
      </c>
      <c r="P5" s="46">
        <v>54739.84000008001</v>
      </c>
      <c r="Q5" s="46">
        <v>60444.940000199982</v>
      </c>
      <c r="R5" s="46">
        <v>62348.066666669998</v>
      </c>
      <c r="S5" s="46">
        <v>726447.16666742018</v>
      </c>
    </row>
    <row r="6" spans="1:19">
      <c r="A6" s="45" t="s">
        <v>24</v>
      </c>
      <c r="B6" s="46"/>
      <c r="C6" s="46"/>
      <c r="D6" s="46"/>
      <c r="E6" s="46"/>
      <c r="F6" s="46">
        <v>168.4</v>
      </c>
      <c r="G6" s="46">
        <v>208.2</v>
      </c>
      <c r="H6" s="46">
        <v>204.86666667</v>
      </c>
      <c r="I6" s="46">
        <v>1212.0666667</v>
      </c>
      <c r="J6" s="46">
        <v>1403.5333333000001</v>
      </c>
      <c r="K6" s="46">
        <v>1576.0666667</v>
      </c>
      <c r="L6" s="46">
        <v>1608.1333333</v>
      </c>
      <c r="M6" s="46">
        <v>1567.6666667</v>
      </c>
      <c r="N6" s="46">
        <v>1650.2666667000001</v>
      </c>
      <c r="O6" s="46">
        <v>1985</v>
      </c>
      <c r="P6" s="46">
        <v>2122.5333332999999</v>
      </c>
      <c r="Q6" s="46"/>
      <c r="R6" s="46">
        <v>1906</v>
      </c>
      <c r="S6" s="46">
        <v>15612.733333370001</v>
      </c>
    </row>
    <row r="7" spans="1:19">
      <c r="A7" s="45" t="s">
        <v>25</v>
      </c>
      <c r="B7" s="46"/>
      <c r="C7" s="46"/>
      <c r="D7" s="46">
        <v>1598.58</v>
      </c>
      <c r="E7" s="46">
        <v>1578.38</v>
      </c>
      <c r="F7" s="46">
        <v>1582.1533333</v>
      </c>
      <c r="G7" s="46">
        <v>1693.3933333</v>
      </c>
      <c r="H7" s="46">
        <v>1663.6666667</v>
      </c>
      <c r="I7" s="46">
        <v>1894.0333333000001</v>
      </c>
      <c r="J7" s="46">
        <v>1919.3666667</v>
      </c>
      <c r="K7" s="46">
        <v>1679.2666667000001</v>
      </c>
      <c r="L7" s="46">
        <v>1743.4666666999999</v>
      </c>
      <c r="M7" s="46">
        <v>1737.2666667000001</v>
      </c>
      <c r="N7" s="46">
        <v>1808.8</v>
      </c>
      <c r="O7" s="46">
        <v>1774.3333333</v>
      </c>
      <c r="P7" s="46">
        <v>1816.8333333</v>
      </c>
      <c r="Q7" s="46">
        <v>2502.9666667000001</v>
      </c>
      <c r="R7" s="46">
        <v>2762.2</v>
      </c>
      <c r="S7" s="46">
        <v>27754.7066667</v>
      </c>
    </row>
    <row r="8" spans="1:19">
      <c r="A8" s="45" t="s">
        <v>26</v>
      </c>
      <c r="B8" s="46"/>
      <c r="C8" s="46"/>
      <c r="D8" s="46">
        <v>2573.0133332999999</v>
      </c>
      <c r="E8" s="46">
        <v>2541.2666666999999</v>
      </c>
      <c r="F8" s="46">
        <v>2575.4</v>
      </c>
      <c r="G8" s="46">
        <v>2608.6</v>
      </c>
      <c r="H8" s="46">
        <v>2505.4333333</v>
      </c>
      <c r="I8" s="46">
        <v>2597.2666666999999</v>
      </c>
      <c r="J8" s="46">
        <v>2668.8666667000002</v>
      </c>
      <c r="K8" s="46">
        <v>2740.6333332999998</v>
      </c>
      <c r="L8" s="46">
        <v>2836.9666667000001</v>
      </c>
      <c r="M8" s="46">
        <v>2928.6</v>
      </c>
      <c r="N8" s="46">
        <v>3012.2</v>
      </c>
      <c r="O8" s="46">
        <v>3310.8666667000002</v>
      </c>
      <c r="P8" s="46">
        <v>3471.3</v>
      </c>
      <c r="Q8" s="46">
        <v>4026.1666667</v>
      </c>
      <c r="R8" s="46">
        <v>4290.4333333000004</v>
      </c>
      <c r="S8" s="46">
        <v>44687.013333400013</v>
      </c>
    </row>
    <row r="9" spans="1:19">
      <c r="A9" s="45" t="s">
        <v>27</v>
      </c>
      <c r="B9" s="46"/>
      <c r="C9" s="46"/>
      <c r="D9" s="46"/>
      <c r="E9" s="46"/>
      <c r="F9" s="46"/>
      <c r="G9" s="46">
        <v>814.73333333000005</v>
      </c>
      <c r="H9" s="46">
        <v>756.93333332999998</v>
      </c>
      <c r="I9" s="46"/>
      <c r="J9" s="46">
        <v>860.33333332999996</v>
      </c>
      <c r="K9" s="46"/>
      <c r="L9" s="46">
        <v>784.33333332999996</v>
      </c>
      <c r="M9" s="46">
        <v>877.4</v>
      </c>
      <c r="N9" s="46">
        <v>887.8</v>
      </c>
      <c r="O9" s="46">
        <v>890.66666667000004</v>
      </c>
      <c r="P9" s="46">
        <v>975.66666667000004</v>
      </c>
      <c r="Q9" s="46">
        <v>1115.5999999999999</v>
      </c>
      <c r="R9" s="46">
        <v>1132.8666667</v>
      </c>
      <c r="S9" s="46">
        <v>9096.3333333600003</v>
      </c>
    </row>
    <row r="10" spans="1:19">
      <c r="A10" s="45" t="s">
        <v>28</v>
      </c>
      <c r="B10" s="46"/>
      <c r="C10" s="46"/>
      <c r="D10" s="46"/>
      <c r="E10" s="46"/>
      <c r="F10" s="46"/>
      <c r="G10" s="46"/>
      <c r="H10" s="46"/>
      <c r="I10" s="46"/>
      <c r="J10" s="46">
        <v>1246.9333333</v>
      </c>
      <c r="K10" s="46">
        <v>1424.5666667</v>
      </c>
      <c r="L10" s="46">
        <v>1387.5666667</v>
      </c>
      <c r="M10" s="46">
        <v>1559.1333333</v>
      </c>
      <c r="N10" s="46">
        <v>1616.1333333</v>
      </c>
      <c r="O10" s="46">
        <v>1689.6</v>
      </c>
      <c r="P10" s="46">
        <v>1814.5333333000001</v>
      </c>
      <c r="Q10" s="46">
        <v>2065.6</v>
      </c>
      <c r="R10" s="46">
        <v>2232.2666666999999</v>
      </c>
      <c r="S10" s="46">
        <v>15036.333333299999</v>
      </c>
    </row>
    <row r="11" spans="1:19">
      <c r="A11" s="45" t="s">
        <v>29</v>
      </c>
      <c r="B11" s="46"/>
      <c r="C11" s="46"/>
      <c r="D11" s="46"/>
      <c r="E11" s="46"/>
      <c r="F11" s="46"/>
      <c r="G11" s="46"/>
      <c r="H11" s="46"/>
      <c r="I11" s="46"/>
      <c r="J11" s="46">
        <v>224.8</v>
      </c>
      <c r="K11" s="46">
        <v>212.93333333000001</v>
      </c>
      <c r="L11" s="46">
        <v>185.93333333000001</v>
      </c>
      <c r="M11" s="46">
        <v>283.39999999999998</v>
      </c>
      <c r="N11" s="46">
        <v>315.26666667000001</v>
      </c>
      <c r="O11" s="46">
        <v>353.73333332999999</v>
      </c>
      <c r="P11" s="46">
        <v>363.26666667000001</v>
      </c>
      <c r="Q11" s="46">
        <v>408.6</v>
      </c>
      <c r="R11" s="46">
        <v>497.66666666999998</v>
      </c>
      <c r="S11" s="46">
        <v>2845.6</v>
      </c>
    </row>
    <row r="12" spans="1:19">
      <c r="A12" s="45" t="s">
        <v>30</v>
      </c>
      <c r="B12" s="46"/>
      <c r="C12" s="46"/>
      <c r="D12" s="46">
        <v>4184.1133332999998</v>
      </c>
      <c r="E12" s="46">
        <v>4199.8466667000002</v>
      </c>
      <c r="F12" s="46">
        <v>4284.2333332999997</v>
      </c>
      <c r="G12" s="46">
        <v>4430.0666666999996</v>
      </c>
      <c r="H12" s="46">
        <v>4410.2666667000003</v>
      </c>
      <c r="I12" s="46">
        <v>4376.2666667000003</v>
      </c>
      <c r="J12" s="46">
        <v>3297.2333333000001</v>
      </c>
      <c r="K12" s="46">
        <v>3332.4666667000001</v>
      </c>
      <c r="L12" s="46">
        <v>3381.3333333</v>
      </c>
      <c r="M12" s="46">
        <v>3383.6333332999998</v>
      </c>
      <c r="N12" s="46">
        <v>3249.8666667000002</v>
      </c>
      <c r="O12" s="46">
        <v>3424.4</v>
      </c>
      <c r="P12" s="46">
        <v>3622.6666667</v>
      </c>
      <c r="Q12" s="46">
        <v>3899.8333333</v>
      </c>
      <c r="R12" s="46">
        <v>4050.2</v>
      </c>
      <c r="S12" s="46">
        <v>57526.426666699997</v>
      </c>
    </row>
    <row r="13" spans="1:19">
      <c r="A13" s="45" t="s">
        <v>31</v>
      </c>
      <c r="B13" s="46"/>
      <c r="C13" s="46"/>
      <c r="D13" s="46">
        <v>2469.3066666999998</v>
      </c>
      <c r="E13" s="46">
        <v>2535.4</v>
      </c>
      <c r="F13" s="46">
        <v>2817.0333332999999</v>
      </c>
      <c r="G13" s="46">
        <v>2796.2</v>
      </c>
      <c r="H13" s="46">
        <v>2872.9666667000001</v>
      </c>
      <c r="I13" s="46">
        <v>2645.2</v>
      </c>
      <c r="J13" s="46">
        <v>2764.1666667</v>
      </c>
      <c r="K13" s="46">
        <v>2764.1666667</v>
      </c>
      <c r="L13" s="46">
        <v>2635.7666666999999</v>
      </c>
      <c r="M13" s="46">
        <v>2577.4</v>
      </c>
      <c r="N13" s="46">
        <v>2507.5333332999999</v>
      </c>
      <c r="O13" s="46">
        <v>2677.2</v>
      </c>
      <c r="P13" s="46">
        <v>2659.4666667000001</v>
      </c>
      <c r="Q13" s="46">
        <v>2939.0666667</v>
      </c>
      <c r="R13" s="46">
        <v>3264.4</v>
      </c>
      <c r="S13" s="46">
        <v>40925.273333500001</v>
      </c>
    </row>
    <row r="14" spans="1:19">
      <c r="A14" s="45" t="s">
        <v>32</v>
      </c>
      <c r="B14" s="46"/>
      <c r="C14" s="46"/>
      <c r="D14" s="46">
        <v>2232</v>
      </c>
      <c r="E14" s="46">
        <v>2049.2333333000001</v>
      </c>
      <c r="F14" s="46">
        <v>2419.5333332999999</v>
      </c>
      <c r="G14" s="46">
        <v>2323.5666667</v>
      </c>
      <c r="H14" s="46">
        <v>2288.5</v>
      </c>
      <c r="I14" s="46">
        <v>2330.6</v>
      </c>
      <c r="J14" s="46">
        <v>2559.8000000000002</v>
      </c>
      <c r="K14" s="46">
        <v>2578.7666666999999</v>
      </c>
      <c r="L14" s="46">
        <v>2762.5</v>
      </c>
      <c r="M14" s="46">
        <v>2647.0666667</v>
      </c>
      <c r="N14" s="46">
        <v>2655.5666667</v>
      </c>
      <c r="O14" s="46">
        <v>2614.4333333</v>
      </c>
      <c r="P14" s="46">
        <v>2507.8666667000002</v>
      </c>
      <c r="Q14" s="46">
        <v>2692.9333333</v>
      </c>
      <c r="R14" s="46">
        <v>2894.6</v>
      </c>
      <c r="S14" s="46">
        <v>37556.966666700006</v>
      </c>
    </row>
    <row r="15" spans="1:19">
      <c r="A15" s="45" t="s">
        <v>33</v>
      </c>
      <c r="B15" s="46"/>
      <c r="C15" s="46"/>
      <c r="D15" s="46">
        <v>1502.1666667</v>
      </c>
      <c r="E15" s="46">
        <v>1558.9</v>
      </c>
      <c r="F15" s="46">
        <v>1516.8666667</v>
      </c>
      <c r="G15" s="46">
        <v>1533.1333333</v>
      </c>
      <c r="H15" s="46">
        <v>1624.0666667</v>
      </c>
      <c r="I15" s="46">
        <v>1747.6666667</v>
      </c>
      <c r="J15" s="46">
        <v>1956.8666667</v>
      </c>
      <c r="K15" s="46">
        <v>1901.1333333</v>
      </c>
      <c r="L15" s="46">
        <v>1774.4666666999999</v>
      </c>
      <c r="M15" s="46">
        <v>1777.6</v>
      </c>
      <c r="N15" s="46">
        <v>1770.2666667000001</v>
      </c>
      <c r="O15" s="46">
        <v>1871.6</v>
      </c>
      <c r="P15" s="46">
        <v>1893.0666667</v>
      </c>
      <c r="Q15" s="46">
        <v>2364.6666667</v>
      </c>
      <c r="R15" s="46">
        <v>2353.4</v>
      </c>
      <c r="S15" s="46">
        <v>27145.866666900001</v>
      </c>
    </row>
    <row r="16" spans="1:19">
      <c r="A16" s="45" t="s">
        <v>34</v>
      </c>
      <c r="B16" s="46"/>
      <c r="C16" s="46"/>
      <c r="D16" s="46">
        <v>726.33333332999996</v>
      </c>
      <c r="E16" s="46">
        <v>810.8</v>
      </c>
      <c r="F16" s="46"/>
      <c r="G16" s="46">
        <v>841.26666666999995</v>
      </c>
      <c r="H16" s="46">
        <v>923.53333333</v>
      </c>
      <c r="I16" s="46">
        <v>1079.1333333</v>
      </c>
      <c r="J16" s="46">
        <v>1104.3333333</v>
      </c>
      <c r="K16" s="46">
        <v>1112.9333333</v>
      </c>
      <c r="L16" s="46">
        <v>1072.1333333</v>
      </c>
      <c r="M16" s="46">
        <v>1059.4666666999999</v>
      </c>
      <c r="N16" s="46">
        <v>968.33333332999996</v>
      </c>
      <c r="O16" s="46">
        <v>1088.0666667</v>
      </c>
      <c r="P16" s="46">
        <v>1222.5333333000001</v>
      </c>
      <c r="Q16" s="46">
        <v>1587.6666667</v>
      </c>
      <c r="R16" s="46">
        <v>1550.5333333000001</v>
      </c>
      <c r="S16" s="46">
        <v>15147.066666559998</v>
      </c>
    </row>
    <row r="17" spans="1:19">
      <c r="A17" s="45" t="s">
        <v>35</v>
      </c>
      <c r="B17" s="46"/>
      <c r="C17" s="46"/>
      <c r="D17" s="46"/>
      <c r="E17" s="46">
        <v>258.46666667</v>
      </c>
      <c r="F17" s="46">
        <v>260.39999999999998</v>
      </c>
      <c r="G17" s="46">
        <v>280.03333333</v>
      </c>
      <c r="H17" s="46">
        <v>248.46666667</v>
      </c>
      <c r="I17" s="46">
        <v>235.96666667</v>
      </c>
      <c r="J17" s="46">
        <v>1106.5</v>
      </c>
      <c r="K17" s="46">
        <v>1220.7</v>
      </c>
      <c r="L17" s="46">
        <v>1395.4666666999999</v>
      </c>
      <c r="M17" s="46">
        <v>1150.5</v>
      </c>
      <c r="N17" s="46">
        <v>1004.1333333</v>
      </c>
      <c r="O17" s="46">
        <v>1047</v>
      </c>
      <c r="P17" s="46">
        <v>1010.3333333</v>
      </c>
      <c r="Q17" s="46">
        <v>1244.9000000000001</v>
      </c>
      <c r="R17" s="46">
        <v>1283.9666666999999</v>
      </c>
      <c r="S17" s="46">
        <v>11746.833333340001</v>
      </c>
    </row>
    <row r="18" spans="1:19">
      <c r="A18" s="45" t="s">
        <v>36</v>
      </c>
      <c r="B18" s="46"/>
      <c r="C18" s="46"/>
      <c r="D18" s="46">
        <v>597.6</v>
      </c>
      <c r="E18" s="46">
        <v>644</v>
      </c>
      <c r="F18" s="46">
        <v>683.73333333000005</v>
      </c>
      <c r="G18" s="46">
        <v>687.13333333000003</v>
      </c>
      <c r="H18" s="46">
        <v>704.66666667000004</v>
      </c>
      <c r="I18" s="46">
        <v>716.86666666999997</v>
      </c>
      <c r="J18" s="46">
        <v>744.26666666999995</v>
      </c>
      <c r="K18" s="46">
        <v>801.93333332999998</v>
      </c>
      <c r="L18" s="46">
        <v>763.46666667</v>
      </c>
      <c r="M18" s="46">
        <v>721.66666667000004</v>
      </c>
      <c r="N18" s="46">
        <v>777.46666667</v>
      </c>
      <c r="O18" s="46">
        <v>777.46666667</v>
      </c>
      <c r="P18" s="46">
        <v>833.46666667</v>
      </c>
      <c r="Q18" s="46">
        <v>750.93333332999998</v>
      </c>
      <c r="R18" s="46">
        <v>742.4</v>
      </c>
      <c r="S18" s="46">
        <v>10947.066666679999</v>
      </c>
    </row>
    <row r="19" spans="1:19">
      <c r="A19" s="45" t="s">
        <v>37</v>
      </c>
      <c r="B19" s="46"/>
      <c r="C19" s="46"/>
      <c r="D19" s="46">
        <v>2275.8666667000002</v>
      </c>
      <c r="E19" s="46">
        <v>2807</v>
      </c>
      <c r="F19" s="46">
        <v>2951.8</v>
      </c>
      <c r="G19" s="46">
        <v>3341.0666667</v>
      </c>
      <c r="H19" s="46">
        <v>3713.1333332999998</v>
      </c>
      <c r="I19" s="46">
        <v>4500.1333333000002</v>
      </c>
      <c r="J19" s="46">
        <v>4935.1333333000002</v>
      </c>
      <c r="K19" s="46">
        <v>5424.2</v>
      </c>
      <c r="L19" s="46">
        <v>5577.6</v>
      </c>
      <c r="M19" s="46">
        <v>5690.6666667</v>
      </c>
      <c r="N19" s="46">
        <v>5881.1333333000002</v>
      </c>
      <c r="O19" s="46">
        <v>6769.0666666999996</v>
      </c>
      <c r="P19" s="46">
        <v>7220.8</v>
      </c>
      <c r="Q19" s="46">
        <v>8498.8666666999998</v>
      </c>
      <c r="R19" s="46">
        <v>7021.2</v>
      </c>
      <c r="S19" s="46">
        <v>76607.666666699995</v>
      </c>
    </row>
    <row r="20" spans="1:19">
      <c r="A20" s="45" t="s">
        <v>38</v>
      </c>
      <c r="B20" s="46"/>
      <c r="C20" s="46"/>
      <c r="D20" s="46">
        <v>2490.1999999999998</v>
      </c>
      <c r="E20" s="46">
        <v>2788.6666667</v>
      </c>
      <c r="F20" s="46">
        <v>3012.3333333</v>
      </c>
      <c r="G20" s="46">
        <v>3143.7333333000001</v>
      </c>
      <c r="H20" s="46">
        <v>3171</v>
      </c>
      <c r="I20" s="46">
        <v>3605.5333332999999</v>
      </c>
      <c r="J20" s="46">
        <v>3945.9</v>
      </c>
      <c r="K20" s="46">
        <v>4166.2</v>
      </c>
      <c r="L20" s="46">
        <v>4314.9333333000004</v>
      </c>
      <c r="M20" s="46">
        <v>4352.6666667</v>
      </c>
      <c r="N20" s="46">
        <v>4374.6666667</v>
      </c>
      <c r="O20" s="46">
        <v>4513.9333333000004</v>
      </c>
      <c r="P20" s="46">
        <v>4742.6000000000004</v>
      </c>
      <c r="Q20" s="46">
        <v>5122.3333333</v>
      </c>
      <c r="R20" s="46">
        <v>4464.1333333000002</v>
      </c>
      <c r="S20" s="46">
        <v>58208.833333200004</v>
      </c>
    </row>
    <row r="21" spans="1:19">
      <c r="A21" s="45" t="s">
        <v>39</v>
      </c>
      <c r="B21" s="46"/>
      <c r="C21" s="46"/>
      <c r="D21" s="46">
        <v>3990.4666667000001</v>
      </c>
      <c r="E21" s="46">
        <v>3866.2666666999999</v>
      </c>
      <c r="F21" s="46">
        <v>3828.9333333</v>
      </c>
      <c r="G21" s="46">
        <v>3902.7666666999999</v>
      </c>
      <c r="H21" s="46">
        <v>3714.2666666999999</v>
      </c>
      <c r="I21" s="46">
        <v>3821.2666666999999</v>
      </c>
      <c r="J21" s="46">
        <v>4148.9333333000004</v>
      </c>
      <c r="K21" s="46">
        <v>4097.5333332999999</v>
      </c>
      <c r="L21" s="46">
        <v>3930.8666667000002</v>
      </c>
      <c r="M21" s="46">
        <v>3744.4666667000001</v>
      </c>
      <c r="N21" s="46">
        <v>3635.2666666999999</v>
      </c>
      <c r="O21" s="46">
        <v>3667.0666667</v>
      </c>
      <c r="P21" s="46">
        <v>3806.6666667</v>
      </c>
      <c r="Q21" s="46">
        <v>4292.0666666999996</v>
      </c>
      <c r="R21" s="46">
        <v>4646.4666667000001</v>
      </c>
      <c r="S21" s="46">
        <v>59093.300000299991</v>
      </c>
    </row>
    <row r="22" spans="1:19">
      <c r="A22" s="45" t="s">
        <v>40</v>
      </c>
      <c r="B22" s="46"/>
      <c r="C22" s="46"/>
      <c r="D22" s="46">
        <v>3311.4666667000001</v>
      </c>
      <c r="E22" s="46">
        <v>3221.9333333</v>
      </c>
      <c r="F22" s="46">
        <v>3138.4666667000001</v>
      </c>
      <c r="G22" s="46">
        <v>3402</v>
      </c>
      <c r="H22" s="46">
        <v>3566.4666667000001</v>
      </c>
      <c r="I22" s="46">
        <v>3656.1333332999998</v>
      </c>
      <c r="J22" s="46">
        <v>4185.2</v>
      </c>
      <c r="K22" s="46">
        <v>4276.9333333000004</v>
      </c>
      <c r="L22" s="46">
        <v>4089.2666666999999</v>
      </c>
      <c r="M22" s="46">
        <v>4148.3333333</v>
      </c>
      <c r="N22" s="46">
        <v>4329.3333333</v>
      </c>
      <c r="O22" s="46">
        <v>4235.2666667000003</v>
      </c>
      <c r="P22" s="46">
        <v>4188.2666667000003</v>
      </c>
      <c r="Q22" s="46">
        <v>4882.3999999999996</v>
      </c>
      <c r="R22" s="46">
        <v>5286.0666666999996</v>
      </c>
      <c r="S22" s="46">
        <v>59917.533333399995</v>
      </c>
    </row>
    <row r="23" spans="1:19">
      <c r="A23" s="45" t="s">
        <v>41</v>
      </c>
      <c r="B23" s="46"/>
      <c r="C23" s="46"/>
      <c r="D23" s="46">
        <v>7246</v>
      </c>
      <c r="E23" s="46">
        <v>7290.1333333000002</v>
      </c>
      <c r="F23" s="46">
        <v>7270.5333332999999</v>
      </c>
      <c r="G23" s="46">
        <v>7630.3333333</v>
      </c>
      <c r="H23" s="46">
        <v>7285.6</v>
      </c>
      <c r="I23" s="46">
        <v>7085.3333333</v>
      </c>
      <c r="J23" s="46">
        <v>7403.2666667000003</v>
      </c>
      <c r="K23" s="46">
        <v>7538.1333333000002</v>
      </c>
      <c r="L23" s="46">
        <v>7310.7333332999997</v>
      </c>
      <c r="M23" s="46">
        <v>7029.6666667</v>
      </c>
      <c r="N23" s="46">
        <v>6736.4</v>
      </c>
      <c r="O23" s="46">
        <v>6300.5333332999999</v>
      </c>
      <c r="P23" s="46">
        <v>6373.7333332999997</v>
      </c>
      <c r="Q23" s="46">
        <v>7103.0666666999996</v>
      </c>
      <c r="R23" s="46">
        <v>7464.6</v>
      </c>
      <c r="S23" s="46">
        <v>107068.0666665</v>
      </c>
    </row>
    <row r="24" spans="1:19">
      <c r="A24" s="45" t="s">
        <v>42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>
        <v>560.86666666999997</v>
      </c>
      <c r="P24" s="46">
        <v>761.86666666999997</v>
      </c>
      <c r="Q24" s="46">
        <v>858.06666667000002</v>
      </c>
      <c r="R24" s="46">
        <v>981.8</v>
      </c>
      <c r="S24" s="46">
        <v>3162.6000000100003</v>
      </c>
    </row>
    <row r="25" spans="1:19">
      <c r="A25" s="45" t="s">
        <v>43</v>
      </c>
      <c r="B25" s="46"/>
      <c r="C25" s="46"/>
      <c r="D25" s="46"/>
      <c r="E25" s="46">
        <v>1165.3333333</v>
      </c>
      <c r="F25" s="46">
        <v>1451.1666667</v>
      </c>
      <c r="G25" s="46">
        <v>1421.7</v>
      </c>
      <c r="H25" s="46">
        <v>1368.5666667</v>
      </c>
      <c r="I25" s="46">
        <v>1485.8333333</v>
      </c>
      <c r="J25" s="46">
        <v>1569.7</v>
      </c>
      <c r="K25" s="46">
        <v>1691.2666667000001</v>
      </c>
      <c r="L25" s="46">
        <v>1680.3666667</v>
      </c>
      <c r="M25" s="46">
        <v>1687.1333333</v>
      </c>
      <c r="N25" s="46">
        <v>1748.9666666999999</v>
      </c>
      <c r="O25" s="46">
        <v>1765.5333333000001</v>
      </c>
      <c r="P25" s="46">
        <v>1639.3066667000001</v>
      </c>
      <c r="Q25" s="46">
        <v>2002.34</v>
      </c>
      <c r="R25" s="46">
        <v>2004.3333333</v>
      </c>
      <c r="S25" s="46">
        <v>22681.5466667</v>
      </c>
    </row>
    <row r="26" spans="1:19">
      <c r="A26" s="45" t="s">
        <v>44</v>
      </c>
      <c r="B26" s="46"/>
      <c r="C26" s="46"/>
      <c r="D26" s="46">
        <v>1502.1333333</v>
      </c>
      <c r="E26" s="46">
        <v>1502.8666667</v>
      </c>
      <c r="F26" s="46">
        <v>1370.8666667</v>
      </c>
      <c r="G26" s="46">
        <v>1374.9333333</v>
      </c>
      <c r="H26" s="46">
        <v>1345.8</v>
      </c>
      <c r="I26" s="46">
        <v>1391.2666667000001</v>
      </c>
      <c r="J26" s="46">
        <v>1328.2666667000001</v>
      </c>
      <c r="K26" s="46">
        <v>1576.9333333</v>
      </c>
      <c r="L26" s="46">
        <v>1673.5333333000001</v>
      </c>
      <c r="M26" s="46">
        <v>1707.8666667</v>
      </c>
      <c r="N26" s="46">
        <v>1702.4666666999999</v>
      </c>
      <c r="O26" s="46">
        <v>1904</v>
      </c>
      <c r="P26" s="46">
        <v>1693.0666667</v>
      </c>
      <c r="Q26" s="46">
        <v>2086.8666667000002</v>
      </c>
      <c r="R26" s="46">
        <v>1518.5333333000001</v>
      </c>
      <c r="S26" s="46">
        <v>23679.400000099999</v>
      </c>
    </row>
    <row r="27" spans="1:19">
      <c r="A27" s="44" t="s">
        <v>45</v>
      </c>
      <c r="B27" s="46"/>
      <c r="C27" s="46"/>
      <c r="D27" s="46">
        <v>71306.693334000011</v>
      </c>
      <c r="E27" s="46">
        <v>76836.700000299999</v>
      </c>
      <c r="F27" s="46">
        <v>77922.366666699992</v>
      </c>
      <c r="G27" s="46">
        <v>78534.600000699982</v>
      </c>
      <c r="H27" s="46">
        <v>78855.866666700007</v>
      </c>
      <c r="I27" s="46">
        <v>80058.766666199997</v>
      </c>
      <c r="J27" s="46">
        <v>81491.633333499994</v>
      </c>
      <c r="K27" s="46">
        <v>81848.766666929994</v>
      </c>
      <c r="L27" s="46">
        <v>82893.966666399996</v>
      </c>
      <c r="M27" s="46">
        <v>84786.766666299984</v>
      </c>
      <c r="N27" s="46">
        <v>84271.333333300005</v>
      </c>
      <c r="O27" s="46">
        <v>83985.900000399997</v>
      </c>
      <c r="P27" s="46">
        <v>86072.600000100007</v>
      </c>
      <c r="Q27" s="46">
        <v>89066.266666199997</v>
      </c>
      <c r="R27" s="46">
        <v>91298.166666999998</v>
      </c>
      <c r="S27" s="46">
        <v>1229230.3933347301</v>
      </c>
    </row>
    <row r="28" spans="1:19">
      <c r="A28" s="45" t="s">
        <v>46</v>
      </c>
      <c r="B28" s="46"/>
      <c r="C28" s="46"/>
      <c r="D28" s="46">
        <v>1093.9333333</v>
      </c>
      <c r="E28" s="46">
        <v>1102.5999999999999</v>
      </c>
      <c r="F28" s="46">
        <v>1110.2666667000001</v>
      </c>
      <c r="G28" s="46">
        <v>1072.3333333</v>
      </c>
      <c r="H28" s="46">
        <v>1035</v>
      </c>
      <c r="I28" s="46">
        <v>1052.0666667</v>
      </c>
      <c r="J28" s="46">
        <v>1021.5333333</v>
      </c>
      <c r="K28" s="46">
        <v>967.13333333000003</v>
      </c>
      <c r="L28" s="46">
        <v>1063.4666666999999</v>
      </c>
      <c r="M28" s="46">
        <v>1195.4000000000001</v>
      </c>
      <c r="N28" s="46">
        <v>1389.8</v>
      </c>
      <c r="O28" s="46">
        <v>1413.3333333</v>
      </c>
      <c r="P28" s="46">
        <v>1432.8</v>
      </c>
      <c r="Q28" s="46">
        <v>1497.7333332999999</v>
      </c>
      <c r="R28" s="46">
        <v>1320.7333332999999</v>
      </c>
      <c r="S28" s="46">
        <v>17768.133333229998</v>
      </c>
    </row>
    <row r="29" spans="1:19">
      <c r="A29" s="45" t="s">
        <v>47</v>
      </c>
      <c r="B29" s="46"/>
      <c r="C29" s="46"/>
      <c r="D29" s="46">
        <v>1859.4</v>
      </c>
      <c r="E29" s="46">
        <v>1944.6</v>
      </c>
      <c r="F29" s="46">
        <v>2086.1999999999998</v>
      </c>
      <c r="G29" s="46">
        <v>2184.4666667000001</v>
      </c>
      <c r="H29" s="46">
        <v>2161.4666667000001</v>
      </c>
      <c r="I29" s="46">
        <v>2179.2666666999999</v>
      </c>
      <c r="J29" s="46">
        <v>2002.1333333</v>
      </c>
      <c r="K29" s="46">
        <v>1973.3333333</v>
      </c>
      <c r="L29" s="46">
        <v>2089.5333332999999</v>
      </c>
      <c r="M29" s="46">
        <v>2035.6</v>
      </c>
      <c r="N29" s="46">
        <v>1993.5333333000001</v>
      </c>
      <c r="O29" s="46">
        <v>1992.6</v>
      </c>
      <c r="P29" s="46">
        <v>1958</v>
      </c>
      <c r="Q29" s="46">
        <v>2105.9333333</v>
      </c>
      <c r="R29" s="46">
        <v>2160.2666666999999</v>
      </c>
      <c r="S29" s="46">
        <v>30726.333333300001</v>
      </c>
    </row>
    <row r="30" spans="1:19">
      <c r="A30" s="45" t="s">
        <v>48</v>
      </c>
      <c r="B30" s="46"/>
      <c r="C30" s="46"/>
      <c r="D30" s="46">
        <v>4010.0666667</v>
      </c>
      <c r="E30" s="46">
        <v>4136.6666667</v>
      </c>
      <c r="F30" s="46">
        <v>4237.5333332999999</v>
      </c>
      <c r="G30" s="46">
        <v>4256.7333332999997</v>
      </c>
      <c r="H30" s="46">
        <v>4170.4666667000001</v>
      </c>
      <c r="I30" s="46">
        <v>4173.3999999999996</v>
      </c>
      <c r="J30" s="46">
        <v>4038.9333333</v>
      </c>
      <c r="K30" s="46">
        <v>4017.5333332999999</v>
      </c>
      <c r="L30" s="46">
        <v>3980.2666666999999</v>
      </c>
      <c r="M30" s="46">
        <v>4134.9333333000004</v>
      </c>
      <c r="N30" s="46">
        <v>4340.2</v>
      </c>
      <c r="O30" s="46">
        <v>3361.2666666999999</v>
      </c>
      <c r="P30" s="46">
        <v>3277</v>
      </c>
      <c r="Q30" s="46">
        <v>3624.0666667</v>
      </c>
      <c r="R30" s="46">
        <v>3612.7</v>
      </c>
      <c r="S30" s="46">
        <v>59371.766666699994</v>
      </c>
    </row>
    <row r="31" spans="1:19">
      <c r="A31" s="45" t="s">
        <v>49</v>
      </c>
      <c r="B31" s="46"/>
      <c r="C31" s="46"/>
      <c r="D31" s="46">
        <v>11974.666667</v>
      </c>
      <c r="E31" s="46">
        <v>11946.066666999999</v>
      </c>
      <c r="F31" s="46">
        <v>11983.933333000001</v>
      </c>
      <c r="G31" s="46">
        <v>12293.466667000001</v>
      </c>
      <c r="H31" s="46">
        <v>12462.6</v>
      </c>
      <c r="I31" s="46">
        <v>12677.933333000001</v>
      </c>
      <c r="J31" s="46">
        <v>12827.866667</v>
      </c>
      <c r="K31" s="46">
        <v>12646.066666999999</v>
      </c>
      <c r="L31" s="46">
        <v>12838</v>
      </c>
      <c r="M31" s="46">
        <v>12776.333333</v>
      </c>
      <c r="N31" s="46">
        <v>12943.2</v>
      </c>
      <c r="O31" s="46">
        <v>12845.2</v>
      </c>
      <c r="P31" s="46">
        <v>12848.466667000001</v>
      </c>
      <c r="Q31" s="46">
        <v>13364.333333</v>
      </c>
      <c r="R31" s="46">
        <v>13494</v>
      </c>
      <c r="S31" s="46">
        <v>189922.13333399998</v>
      </c>
    </row>
    <row r="32" spans="1:19">
      <c r="A32" s="45" t="s">
        <v>50</v>
      </c>
      <c r="B32" s="46"/>
      <c r="C32" s="46"/>
      <c r="D32" s="46">
        <v>3954.3666667000002</v>
      </c>
      <c r="E32" s="46">
        <v>3700.3</v>
      </c>
      <c r="F32" s="46">
        <v>3702.1666667</v>
      </c>
      <c r="G32" s="46">
        <v>3536.4666667000001</v>
      </c>
      <c r="H32" s="46">
        <v>3408.1666667</v>
      </c>
      <c r="I32" s="46">
        <v>3446.7666666999999</v>
      </c>
      <c r="J32" s="46">
        <v>3588.9333333</v>
      </c>
      <c r="K32" s="46">
        <v>3749.8666667000002</v>
      </c>
      <c r="L32" s="46">
        <v>3803.4666667000001</v>
      </c>
      <c r="M32" s="46">
        <v>3984.7333333000001</v>
      </c>
      <c r="N32" s="46">
        <v>4194.9333333000004</v>
      </c>
      <c r="O32" s="46">
        <v>4480.2</v>
      </c>
      <c r="P32" s="46">
        <v>4617.4666667000001</v>
      </c>
      <c r="Q32" s="46">
        <v>4870.0333332999999</v>
      </c>
      <c r="R32" s="46">
        <v>5066.7333332999997</v>
      </c>
      <c r="S32" s="46">
        <v>60104.600000099999</v>
      </c>
    </row>
    <row r="33" spans="1:19">
      <c r="A33" s="45" t="s">
        <v>51</v>
      </c>
      <c r="B33" s="46"/>
      <c r="C33" s="46"/>
      <c r="D33" s="46">
        <v>3932.1333332999998</v>
      </c>
      <c r="E33" s="46">
        <v>4023.2</v>
      </c>
      <c r="F33" s="46">
        <v>4037.9333333</v>
      </c>
      <c r="G33" s="46">
        <v>4089.9333333</v>
      </c>
      <c r="H33" s="46">
        <v>4042.0666667</v>
      </c>
      <c r="I33" s="46">
        <v>4100.3999999999996</v>
      </c>
      <c r="J33" s="46">
        <v>4141.5333332999999</v>
      </c>
      <c r="K33" s="46">
        <v>3899.6666667</v>
      </c>
      <c r="L33" s="46">
        <v>3903.2666666999999</v>
      </c>
      <c r="M33" s="46">
        <v>3901.7333333000001</v>
      </c>
      <c r="N33" s="46">
        <v>3804</v>
      </c>
      <c r="O33" s="46">
        <v>3844.8</v>
      </c>
      <c r="P33" s="46">
        <v>3993.4</v>
      </c>
      <c r="Q33" s="46">
        <v>4217.3333333</v>
      </c>
      <c r="R33" s="46">
        <v>4102.9333333000004</v>
      </c>
      <c r="S33" s="46">
        <v>60034.333333199997</v>
      </c>
    </row>
    <row r="34" spans="1:19">
      <c r="A34" s="45" t="s">
        <v>52</v>
      </c>
      <c r="B34" s="46"/>
      <c r="C34" s="46"/>
      <c r="D34" s="46">
        <v>4736</v>
      </c>
      <c r="E34" s="46">
        <v>4791.3333333</v>
      </c>
      <c r="F34" s="46">
        <v>4690.8</v>
      </c>
      <c r="G34" s="46">
        <v>4794.2</v>
      </c>
      <c r="H34" s="46">
        <v>4896.5333332999999</v>
      </c>
      <c r="I34" s="46">
        <v>4880.4666667000001</v>
      </c>
      <c r="J34" s="46">
        <v>4854.6000000000004</v>
      </c>
      <c r="K34" s="46">
        <v>4729.1333333000002</v>
      </c>
      <c r="L34" s="46">
        <v>4544.9333333000004</v>
      </c>
      <c r="M34" s="46">
        <v>4608.8666666999998</v>
      </c>
      <c r="N34" s="46">
        <v>4541.4666667000001</v>
      </c>
      <c r="O34" s="46">
        <v>4876.4666667000001</v>
      </c>
      <c r="P34" s="46">
        <v>5048.6666667</v>
      </c>
      <c r="Q34" s="46">
        <v>5249.8</v>
      </c>
      <c r="R34" s="46">
        <v>5301.8666666999998</v>
      </c>
      <c r="S34" s="46">
        <v>72545.133333400008</v>
      </c>
    </row>
    <row r="35" spans="1:19">
      <c r="A35" s="45" t="s">
        <v>53</v>
      </c>
      <c r="B35" s="46"/>
      <c r="C35" s="46"/>
      <c r="D35" s="46">
        <v>6033.4333333000004</v>
      </c>
      <c r="E35" s="46">
        <v>5923.0666666999996</v>
      </c>
      <c r="F35" s="46">
        <v>5987.9666667000001</v>
      </c>
      <c r="G35" s="46">
        <v>6006.5666666999996</v>
      </c>
      <c r="H35" s="46">
        <v>6141.5</v>
      </c>
      <c r="I35" s="46">
        <v>6386.9666667000001</v>
      </c>
      <c r="J35" s="46">
        <v>6691.0666666999996</v>
      </c>
      <c r="K35" s="46">
        <v>6792.4666667000001</v>
      </c>
      <c r="L35" s="46">
        <v>6759</v>
      </c>
      <c r="M35" s="46">
        <v>7108.1666667</v>
      </c>
      <c r="N35" s="46">
        <v>6083.8666666999998</v>
      </c>
      <c r="O35" s="46">
        <v>6285.3</v>
      </c>
      <c r="P35" s="46">
        <v>6430.5</v>
      </c>
      <c r="Q35" s="46">
        <v>6559.5</v>
      </c>
      <c r="R35" s="46">
        <v>7011.9666667000001</v>
      </c>
      <c r="S35" s="46">
        <v>96201.333333600007</v>
      </c>
    </row>
    <row r="36" spans="1:19">
      <c r="A36" s="45" t="s">
        <v>54</v>
      </c>
      <c r="B36" s="46"/>
      <c r="C36" s="46"/>
      <c r="D36" s="46"/>
      <c r="E36" s="46">
        <v>5914.5</v>
      </c>
      <c r="F36" s="46">
        <v>5918.3666666999998</v>
      </c>
      <c r="G36" s="46">
        <v>5826.1</v>
      </c>
      <c r="H36" s="46">
        <v>5601.8333333</v>
      </c>
      <c r="I36" s="46">
        <v>5477.0333332999999</v>
      </c>
      <c r="J36" s="46">
        <v>5447.4333333000004</v>
      </c>
      <c r="K36" s="46">
        <v>5298.2666667000003</v>
      </c>
      <c r="L36" s="46">
        <v>5462.4</v>
      </c>
      <c r="M36" s="46">
        <v>5430.2</v>
      </c>
      <c r="N36" s="46">
        <v>5376.2</v>
      </c>
      <c r="O36" s="46">
        <v>5435.9333333000004</v>
      </c>
      <c r="P36" s="46">
        <v>5415.4666667000001</v>
      </c>
      <c r="Q36" s="46">
        <v>5263.1</v>
      </c>
      <c r="R36" s="46">
        <v>5380.8333333</v>
      </c>
      <c r="S36" s="46">
        <v>77247.666666600009</v>
      </c>
    </row>
    <row r="37" spans="1:19">
      <c r="A37" s="45" t="s">
        <v>55</v>
      </c>
      <c r="B37" s="46"/>
      <c r="C37" s="46"/>
      <c r="D37" s="46">
        <v>7895.8933333000004</v>
      </c>
      <c r="E37" s="46">
        <v>7455.7333332999997</v>
      </c>
      <c r="F37" s="46">
        <v>7419.2</v>
      </c>
      <c r="G37" s="46">
        <v>7455.2</v>
      </c>
      <c r="H37" s="46">
        <v>7597</v>
      </c>
      <c r="I37" s="46">
        <v>7585.3666666999998</v>
      </c>
      <c r="J37" s="46">
        <v>7512.5</v>
      </c>
      <c r="K37" s="46">
        <v>7451.5333332999999</v>
      </c>
      <c r="L37" s="46">
        <v>7275.9333333000004</v>
      </c>
      <c r="M37" s="46">
        <v>7479.8</v>
      </c>
      <c r="N37" s="46">
        <v>7229.2</v>
      </c>
      <c r="O37" s="46">
        <v>7093.3666666999998</v>
      </c>
      <c r="P37" s="46">
        <v>7126.3333333</v>
      </c>
      <c r="Q37" s="46">
        <v>7052</v>
      </c>
      <c r="R37" s="46">
        <v>7092.3666666999998</v>
      </c>
      <c r="S37" s="46">
        <v>110721.42666660002</v>
      </c>
    </row>
    <row r="38" spans="1:19">
      <c r="A38" s="45" t="s">
        <v>56</v>
      </c>
      <c r="B38" s="46"/>
      <c r="C38" s="46"/>
      <c r="D38" s="46">
        <v>15299.666667</v>
      </c>
      <c r="E38" s="46">
        <v>15489.8</v>
      </c>
      <c r="F38" s="46">
        <v>15860.466667000001</v>
      </c>
      <c r="G38" s="46">
        <v>15977.066666999999</v>
      </c>
      <c r="H38" s="46">
        <v>16313.4</v>
      </c>
      <c r="I38" s="46">
        <v>16649.733333</v>
      </c>
      <c r="J38" s="46">
        <v>17549.8</v>
      </c>
      <c r="K38" s="46">
        <v>18320.2</v>
      </c>
      <c r="L38" s="46">
        <v>18904.733333</v>
      </c>
      <c r="M38" s="46">
        <v>19371.599999999999</v>
      </c>
      <c r="N38" s="46">
        <v>19711</v>
      </c>
      <c r="O38" s="46">
        <v>19784.066666999999</v>
      </c>
      <c r="P38" s="46">
        <v>21096.033332999999</v>
      </c>
      <c r="Q38" s="46">
        <v>21836.7</v>
      </c>
      <c r="R38" s="46">
        <v>22785.366666999998</v>
      </c>
      <c r="S38" s="46">
        <v>274949.63333400007</v>
      </c>
    </row>
    <row r="39" spans="1:19">
      <c r="A39" s="45" t="s">
        <v>57</v>
      </c>
      <c r="B39" s="46"/>
      <c r="C39" s="46"/>
      <c r="D39" s="46">
        <v>4130.6666667</v>
      </c>
      <c r="E39" s="46">
        <v>4155.2333332999997</v>
      </c>
      <c r="F39" s="46">
        <v>4373.1333333000002</v>
      </c>
      <c r="G39" s="46">
        <v>4448.2</v>
      </c>
      <c r="H39" s="46">
        <v>4439.5</v>
      </c>
      <c r="I39" s="46">
        <v>4781.8999999999996</v>
      </c>
      <c r="J39" s="46">
        <v>5190.2333332999997</v>
      </c>
      <c r="K39" s="46">
        <v>5432.6333333000002</v>
      </c>
      <c r="L39" s="46">
        <v>5777.7666667000003</v>
      </c>
      <c r="M39" s="46">
        <v>6010.2666667000003</v>
      </c>
      <c r="N39" s="46">
        <v>6031.1333333000002</v>
      </c>
      <c r="O39" s="46">
        <v>5878.1666667</v>
      </c>
      <c r="P39" s="46">
        <v>6270.8</v>
      </c>
      <c r="Q39" s="46">
        <v>6647.7333332999997</v>
      </c>
      <c r="R39" s="46">
        <v>7046.6</v>
      </c>
      <c r="S39" s="46">
        <v>80613.966666600012</v>
      </c>
    </row>
    <row r="40" spans="1:19">
      <c r="A40" s="45" t="s">
        <v>58</v>
      </c>
      <c r="B40" s="46"/>
      <c r="C40" s="46"/>
      <c r="D40" s="46">
        <v>6386.4666667000001</v>
      </c>
      <c r="E40" s="46">
        <v>6253.6</v>
      </c>
      <c r="F40" s="46">
        <v>6514.4</v>
      </c>
      <c r="G40" s="46">
        <v>6593.8666666999998</v>
      </c>
      <c r="H40" s="46">
        <v>6586.3333333</v>
      </c>
      <c r="I40" s="46">
        <v>6667.4666667000001</v>
      </c>
      <c r="J40" s="46">
        <v>6625.0666666999996</v>
      </c>
      <c r="K40" s="46">
        <v>6570.9333333000004</v>
      </c>
      <c r="L40" s="46">
        <v>6491.2</v>
      </c>
      <c r="M40" s="46">
        <v>6749.1333333000002</v>
      </c>
      <c r="N40" s="46">
        <v>6632.8</v>
      </c>
      <c r="O40" s="46">
        <v>6695.2</v>
      </c>
      <c r="P40" s="46">
        <v>6557.6666667</v>
      </c>
      <c r="Q40" s="46">
        <v>6778</v>
      </c>
      <c r="R40" s="46">
        <v>6921.8</v>
      </c>
      <c r="S40" s="46">
        <v>99023.933333399997</v>
      </c>
    </row>
    <row r="41" spans="1:19">
      <c r="A41" s="44" t="s">
        <v>59</v>
      </c>
      <c r="B41" s="46"/>
      <c r="C41" s="46"/>
      <c r="D41" s="46"/>
      <c r="E41" s="46"/>
      <c r="F41" s="46"/>
      <c r="G41" s="46"/>
      <c r="H41" s="46">
        <v>469</v>
      </c>
      <c r="I41" s="46">
        <v>491</v>
      </c>
      <c r="J41" s="46">
        <v>461</v>
      </c>
      <c r="K41" s="46">
        <v>305</v>
      </c>
      <c r="L41" s="46">
        <v>574</v>
      </c>
      <c r="M41" s="46">
        <v>518</v>
      </c>
      <c r="N41" s="46">
        <v>517</v>
      </c>
      <c r="O41" s="46">
        <v>1320</v>
      </c>
      <c r="P41" s="46">
        <v>1610</v>
      </c>
      <c r="Q41" s="46">
        <v>591</v>
      </c>
      <c r="R41" s="46">
        <v>512</v>
      </c>
      <c r="S41" s="46">
        <v>7368</v>
      </c>
    </row>
    <row r="42" spans="1:19">
      <c r="A42" s="45" t="s">
        <v>60</v>
      </c>
      <c r="B42" s="46"/>
      <c r="C42" s="46"/>
      <c r="D42" s="46"/>
      <c r="E42" s="46"/>
      <c r="F42" s="46"/>
      <c r="G42" s="46"/>
      <c r="H42" s="46">
        <v>316</v>
      </c>
      <c r="I42" s="46">
        <v>330</v>
      </c>
      <c r="J42" s="46">
        <v>315</v>
      </c>
      <c r="K42" s="46">
        <v>305</v>
      </c>
      <c r="L42" s="46">
        <v>287</v>
      </c>
      <c r="M42" s="46">
        <v>327</v>
      </c>
      <c r="N42" s="46">
        <v>334</v>
      </c>
      <c r="O42" s="46">
        <v>348</v>
      </c>
      <c r="P42" s="46">
        <v>353</v>
      </c>
      <c r="Q42" s="46">
        <v>188</v>
      </c>
      <c r="R42" s="46">
        <v>328</v>
      </c>
      <c r="S42" s="46">
        <v>3431</v>
      </c>
    </row>
    <row r="43" spans="1:19">
      <c r="A43" s="45" t="s">
        <v>61</v>
      </c>
      <c r="B43" s="46"/>
      <c r="C43" s="46"/>
      <c r="D43" s="46"/>
      <c r="E43" s="46"/>
      <c r="F43" s="46"/>
      <c r="G43" s="46"/>
      <c r="H43" s="46">
        <v>153</v>
      </c>
      <c r="I43" s="46">
        <v>161</v>
      </c>
      <c r="J43" s="46">
        <v>146</v>
      </c>
      <c r="K43" s="46"/>
      <c r="L43" s="46">
        <v>287</v>
      </c>
      <c r="M43" s="46">
        <v>191</v>
      </c>
      <c r="N43" s="46">
        <v>183</v>
      </c>
      <c r="O43" s="46">
        <v>972</v>
      </c>
      <c r="P43" s="46">
        <v>1257</v>
      </c>
      <c r="Q43" s="46">
        <v>403</v>
      </c>
      <c r="R43" s="46">
        <v>184</v>
      </c>
      <c r="S43" s="46">
        <v>3937</v>
      </c>
    </row>
    <row r="44" spans="1:19">
      <c r="A44" s="44" t="s">
        <v>62</v>
      </c>
      <c r="B44" s="46"/>
      <c r="C44" s="46"/>
      <c r="D44" s="46"/>
      <c r="E44" s="46"/>
      <c r="F44" s="46"/>
      <c r="G44" s="46"/>
      <c r="H44" s="46">
        <v>39677</v>
      </c>
      <c r="I44" s="46">
        <v>41455</v>
      </c>
      <c r="J44" s="46">
        <v>42175</v>
      </c>
      <c r="K44" s="46">
        <v>42437</v>
      </c>
      <c r="L44" s="46">
        <v>44448</v>
      </c>
      <c r="M44" s="46">
        <v>44751</v>
      </c>
      <c r="N44" s="46">
        <v>42546</v>
      </c>
      <c r="O44" s="46">
        <v>46953</v>
      </c>
      <c r="P44" s="46">
        <v>47372</v>
      </c>
      <c r="Q44" s="46">
        <v>48458</v>
      </c>
      <c r="R44" s="46">
        <v>49698</v>
      </c>
      <c r="S44" s="46">
        <v>489970</v>
      </c>
    </row>
    <row r="45" spans="1:19">
      <c r="A45" s="45" t="s">
        <v>63</v>
      </c>
      <c r="B45" s="46"/>
      <c r="C45" s="46"/>
      <c r="D45" s="46"/>
      <c r="E45" s="46"/>
      <c r="F45" s="46"/>
      <c r="G45" s="46"/>
      <c r="H45" s="46">
        <v>880</v>
      </c>
      <c r="I45" s="46">
        <v>946</v>
      </c>
      <c r="J45" s="46">
        <v>970</v>
      </c>
      <c r="K45" s="46">
        <v>987</v>
      </c>
      <c r="L45" s="46">
        <v>1077</v>
      </c>
      <c r="M45" s="46">
        <v>1009</v>
      </c>
      <c r="N45" s="46">
        <v>984</v>
      </c>
      <c r="O45" s="46">
        <v>989</v>
      </c>
      <c r="P45" s="46">
        <v>1071</v>
      </c>
      <c r="Q45" s="46">
        <v>1024</v>
      </c>
      <c r="R45" s="46">
        <v>1072</v>
      </c>
      <c r="S45" s="46">
        <v>11009</v>
      </c>
    </row>
    <row r="46" spans="1:19">
      <c r="A46" s="45" t="s">
        <v>64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>
      <c r="A47" s="45" t="s">
        <v>65</v>
      </c>
      <c r="B47" s="46"/>
      <c r="C47" s="46"/>
      <c r="D47" s="46"/>
      <c r="E47" s="46"/>
      <c r="F47" s="46"/>
      <c r="G47" s="46"/>
      <c r="H47" s="46">
        <v>601</v>
      </c>
      <c r="I47" s="46">
        <v>608</v>
      </c>
      <c r="J47" s="46">
        <v>638</v>
      </c>
      <c r="K47" s="46">
        <v>642</v>
      </c>
      <c r="L47" s="46">
        <v>605</v>
      </c>
      <c r="M47" s="46">
        <v>839</v>
      </c>
      <c r="N47" s="46">
        <v>516</v>
      </c>
      <c r="O47" s="46">
        <v>616</v>
      </c>
      <c r="P47" s="46">
        <v>810</v>
      </c>
      <c r="Q47" s="46">
        <v>642</v>
      </c>
      <c r="R47" s="46">
        <v>891</v>
      </c>
      <c r="S47" s="46">
        <v>7408</v>
      </c>
    </row>
    <row r="48" spans="1:19">
      <c r="A48" s="45" t="s">
        <v>66</v>
      </c>
      <c r="B48" s="46"/>
      <c r="C48" s="46"/>
      <c r="D48" s="46"/>
      <c r="E48" s="46"/>
      <c r="F48" s="46"/>
      <c r="G48" s="46"/>
      <c r="H48" s="46">
        <v>1114</v>
      </c>
      <c r="I48" s="46">
        <v>1433</v>
      </c>
      <c r="J48" s="46">
        <v>1389</v>
      </c>
      <c r="K48" s="46">
        <v>1431</v>
      </c>
      <c r="L48" s="46">
        <v>1565</v>
      </c>
      <c r="M48" s="46"/>
      <c r="N48" s="46">
        <v>1159</v>
      </c>
      <c r="O48" s="46">
        <v>1149</v>
      </c>
      <c r="P48" s="46">
        <v>1136</v>
      </c>
      <c r="Q48" s="46">
        <v>1187</v>
      </c>
      <c r="R48" s="46">
        <v>1248</v>
      </c>
      <c r="S48" s="46">
        <v>12811</v>
      </c>
    </row>
    <row r="49" spans="1:19">
      <c r="A49" s="45" t="s">
        <v>67</v>
      </c>
      <c r="B49" s="46"/>
      <c r="C49" s="46"/>
      <c r="D49" s="46"/>
      <c r="E49" s="46"/>
      <c r="F49" s="46"/>
      <c r="G49" s="46"/>
      <c r="H49" s="46">
        <v>1565</v>
      </c>
      <c r="I49" s="46">
        <v>1598</v>
      </c>
      <c r="J49" s="46">
        <v>1642</v>
      </c>
      <c r="K49" s="46">
        <v>1711</v>
      </c>
      <c r="L49" s="46">
        <v>1830</v>
      </c>
      <c r="M49" s="46">
        <v>1942</v>
      </c>
      <c r="N49" s="46"/>
      <c r="O49" s="46">
        <v>1825</v>
      </c>
      <c r="P49" s="46">
        <v>1820</v>
      </c>
      <c r="Q49" s="46">
        <v>2057</v>
      </c>
      <c r="R49" s="46">
        <v>1968</v>
      </c>
      <c r="S49" s="46">
        <v>17958</v>
      </c>
    </row>
    <row r="50" spans="1:19">
      <c r="A50" s="45" t="s">
        <v>68</v>
      </c>
      <c r="B50" s="46"/>
      <c r="C50" s="46"/>
      <c r="D50" s="46"/>
      <c r="E50" s="46"/>
      <c r="F50" s="46"/>
      <c r="G50" s="46"/>
      <c r="H50" s="46">
        <v>810</v>
      </c>
      <c r="I50" s="46">
        <v>802</v>
      </c>
      <c r="J50" s="46">
        <v>815</v>
      </c>
      <c r="K50" s="46"/>
      <c r="L50" s="46">
        <v>851</v>
      </c>
      <c r="M50" s="46">
        <v>835</v>
      </c>
      <c r="N50" s="46">
        <v>853</v>
      </c>
      <c r="O50" s="46">
        <v>821</v>
      </c>
      <c r="P50" s="46">
        <v>595</v>
      </c>
      <c r="Q50" s="46">
        <v>569</v>
      </c>
      <c r="R50" s="46">
        <v>590</v>
      </c>
      <c r="S50" s="46">
        <v>7541</v>
      </c>
    </row>
    <row r="51" spans="1:19">
      <c r="A51" s="45" t="s">
        <v>69</v>
      </c>
      <c r="B51" s="46"/>
      <c r="C51" s="46"/>
      <c r="D51" s="46"/>
      <c r="E51" s="46"/>
      <c r="F51" s="46"/>
      <c r="G51" s="46"/>
      <c r="H51" s="46">
        <v>2193</v>
      </c>
      <c r="I51" s="46">
        <v>2225</v>
      </c>
      <c r="J51" s="46">
        <v>2339</v>
      </c>
      <c r="K51" s="46">
        <v>2354</v>
      </c>
      <c r="L51" s="46">
        <v>2492</v>
      </c>
      <c r="M51" s="46">
        <v>2492</v>
      </c>
      <c r="N51" s="46">
        <v>2626</v>
      </c>
      <c r="O51" s="46">
        <v>2649</v>
      </c>
      <c r="P51" s="46">
        <v>2880</v>
      </c>
      <c r="Q51" s="46">
        <v>3091</v>
      </c>
      <c r="R51" s="46">
        <v>3265</v>
      </c>
      <c r="S51" s="46">
        <v>28606</v>
      </c>
    </row>
    <row r="52" spans="1:19">
      <c r="A52" s="45" t="s">
        <v>70</v>
      </c>
      <c r="B52" s="46"/>
      <c r="C52" s="46"/>
      <c r="D52" s="46"/>
      <c r="E52" s="46"/>
      <c r="F52" s="46"/>
      <c r="G52" s="46"/>
      <c r="H52" s="46">
        <v>1460</v>
      </c>
      <c r="I52" s="46">
        <v>1472</v>
      </c>
      <c r="J52" s="46">
        <v>1635</v>
      </c>
      <c r="K52" s="46">
        <v>1752</v>
      </c>
      <c r="L52" s="46">
        <v>1802</v>
      </c>
      <c r="M52" s="46">
        <v>1880</v>
      </c>
      <c r="N52" s="46">
        <v>1755</v>
      </c>
      <c r="O52" s="46">
        <v>1685</v>
      </c>
      <c r="P52" s="46">
        <v>1647</v>
      </c>
      <c r="Q52" s="46">
        <v>1676</v>
      </c>
      <c r="R52" s="46">
        <v>1689</v>
      </c>
      <c r="S52" s="46">
        <v>18453</v>
      </c>
    </row>
    <row r="53" spans="1:19">
      <c r="A53" s="45" t="s">
        <v>71</v>
      </c>
      <c r="B53" s="46"/>
      <c r="C53" s="46"/>
      <c r="D53" s="46"/>
      <c r="E53" s="46"/>
      <c r="F53" s="46"/>
      <c r="G53" s="46"/>
      <c r="H53" s="46">
        <v>1147</v>
      </c>
      <c r="I53" s="46">
        <v>1252</v>
      </c>
      <c r="J53" s="46">
        <v>1290</v>
      </c>
      <c r="K53" s="46">
        <v>1443</v>
      </c>
      <c r="L53" s="46">
        <v>1652</v>
      </c>
      <c r="M53" s="46">
        <v>1684</v>
      </c>
      <c r="N53" s="46">
        <v>1713</v>
      </c>
      <c r="O53" s="46">
        <v>1698</v>
      </c>
      <c r="P53" s="46">
        <v>1712</v>
      </c>
      <c r="Q53" s="46">
        <v>1606</v>
      </c>
      <c r="R53" s="46">
        <v>1396</v>
      </c>
      <c r="S53" s="46">
        <v>16593</v>
      </c>
    </row>
    <row r="54" spans="1:19">
      <c r="A54" s="45" t="s">
        <v>72</v>
      </c>
      <c r="B54" s="46"/>
      <c r="C54" s="46"/>
      <c r="D54" s="46"/>
      <c r="E54" s="46"/>
      <c r="F54" s="46"/>
      <c r="G54" s="46"/>
      <c r="H54" s="46">
        <v>712</v>
      </c>
      <c r="I54" s="46">
        <v>748</v>
      </c>
      <c r="J54" s="46">
        <v>754</v>
      </c>
      <c r="K54" s="46">
        <v>753</v>
      </c>
      <c r="L54" s="46"/>
      <c r="M54" s="46">
        <v>749</v>
      </c>
      <c r="N54" s="46">
        <v>780</v>
      </c>
      <c r="O54" s="46">
        <v>735</v>
      </c>
      <c r="P54" s="46">
        <v>772</v>
      </c>
      <c r="Q54" s="46">
        <v>788</v>
      </c>
      <c r="R54" s="46">
        <v>821</v>
      </c>
      <c r="S54" s="46">
        <v>7612</v>
      </c>
    </row>
    <row r="55" spans="1:19">
      <c r="A55" s="45" t="s">
        <v>73</v>
      </c>
      <c r="B55" s="46"/>
      <c r="C55" s="46"/>
      <c r="D55" s="46"/>
      <c r="E55" s="46"/>
      <c r="F55" s="46"/>
      <c r="G55" s="46"/>
      <c r="H55" s="46">
        <v>3625</v>
      </c>
      <c r="I55" s="46">
        <v>3728</v>
      </c>
      <c r="J55" s="46">
        <v>3534</v>
      </c>
      <c r="K55" s="46">
        <v>4166</v>
      </c>
      <c r="L55" s="46">
        <v>4754</v>
      </c>
      <c r="M55" s="46">
        <v>5158</v>
      </c>
      <c r="N55" s="46">
        <v>5530</v>
      </c>
      <c r="O55" s="46">
        <v>5653</v>
      </c>
      <c r="P55" s="46">
        <v>5877</v>
      </c>
      <c r="Q55" s="46">
        <v>6229</v>
      </c>
      <c r="R55" s="46">
        <v>6967</v>
      </c>
      <c r="S55" s="46">
        <v>55221</v>
      </c>
    </row>
    <row r="56" spans="1:19">
      <c r="A56" s="45" t="s">
        <v>74</v>
      </c>
      <c r="B56" s="46"/>
      <c r="C56" s="46"/>
      <c r="D56" s="46"/>
      <c r="E56" s="46"/>
      <c r="F56" s="46"/>
      <c r="G56" s="46"/>
      <c r="H56" s="46">
        <v>1864</v>
      </c>
      <c r="I56" s="46">
        <v>1913</v>
      </c>
      <c r="J56" s="46">
        <v>1950</v>
      </c>
      <c r="K56" s="46">
        <v>1988</v>
      </c>
      <c r="L56" s="46">
        <v>2117</v>
      </c>
      <c r="M56" s="46">
        <v>2109</v>
      </c>
      <c r="N56" s="46">
        <v>2183</v>
      </c>
      <c r="O56" s="46">
        <v>2217</v>
      </c>
      <c r="P56" s="46">
        <v>2070</v>
      </c>
      <c r="Q56" s="46">
        <v>1996</v>
      </c>
      <c r="R56" s="46">
        <v>2052</v>
      </c>
      <c r="S56" s="46">
        <v>22459</v>
      </c>
    </row>
    <row r="57" spans="1:19">
      <c r="A57" s="45" t="s">
        <v>75</v>
      </c>
      <c r="B57" s="46"/>
      <c r="C57" s="46"/>
      <c r="D57" s="46"/>
      <c r="E57" s="46"/>
      <c r="F57" s="46"/>
      <c r="G57" s="46"/>
      <c r="H57" s="46">
        <v>773</v>
      </c>
      <c r="I57" s="46">
        <v>774</v>
      </c>
      <c r="J57" s="46">
        <v>779</v>
      </c>
      <c r="K57" s="46">
        <v>836</v>
      </c>
      <c r="L57" s="46">
        <v>920</v>
      </c>
      <c r="M57" s="46">
        <v>967</v>
      </c>
      <c r="N57" s="46">
        <v>918</v>
      </c>
      <c r="O57" s="46">
        <v>859</v>
      </c>
      <c r="P57" s="46">
        <v>859</v>
      </c>
      <c r="Q57" s="46">
        <v>909</v>
      </c>
      <c r="R57" s="46">
        <v>958</v>
      </c>
      <c r="S57" s="46">
        <v>9552</v>
      </c>
    </row>
    <row r="58" spans="1:19">
      <c r="A58" s="45" t="s">
        <v>76</v>
      </c>
      <c r="B58" s="46"/>
      <c r="C58" s="46"/>
      <c r="D58" s="46"/>
      <c r="E58" s="46"/>
      <c r="F58" s="46"/>
      <c r="G58" s="46"/>
      <c r="H58" s="46">
        <v>1369</v>
      </c>
      <c r="I58" s="46">
        <v>1368</v>
      </c>
      <c r="J58" s="46">
        <v>1482</v>
      </c>
      <c r="K58" s="46">
        <v>1435</v>
      </c>
      <c r="L58" s="46">
        <v>1443</v>
      </c>
      <c r="M58" s="46">
        <v>1426</v>
      </c>
      <c r="N58" s="46">
        <v>382</v>
      </c>
      <c r="O58" s="46">
        <v>1466</v>
      </c>
      <c r="P58" s="46">
        <v>1430</v>
      </c>
      <c r="Q58" s="46">
        <v>1503</v>
      </c>
      <c r="R58" s="46">
        <v>1546</v>
      </c>
      <c r="S58" s="46">
        <v>14850</v>
      </c>
    </row>
    <row r="59" spans="1:19">
      <c r="A59" s="45" t="s">
        <v>77</v>
      </c>
      <c r="B59" s="46"/>
      <c r="C59" s="46"/>
      <c r="D59" s="46"/>
      <c r="E59" s="46"/>
      <c r="F59" s="46"/>
      <c r="G59" s="46"/>
      <c r="H59" s="46">
        <v>988</v>
      </c>
      <c r="I59" s="46">
        <v>1048</v>
      </c>
      <c r="J59" s="46">
        <v>1090</v>
      </c>
      <c r="K59" s="46">
        <v>975</v>
      </c>
      <c r="L59" s="46">
        <v>902</v>
      </c>
      <c r="M59" s="46">
        <v>1100</v>
      </c>
      <c r="N59" s="46"/>
      <c r="O59" s="46">
        <v>1245</v>
      </c>
      <c r="P59" s="46">
        <v>1321</v>
      </c>
      <c r="Q59" s="46">
        <v>1457</v>
      </c>
      <c r="R59" s="46">
        <v>1332</v>
      </c>
      <c r="S59" s="46">
        <v>11458</v>
      </c>
    </row>
    <row r="60" spans="1:19">
      <c r="A60" s="45" t="s">
        <v>78</v>
      </c>
      <c r="B60" s="46"/>
      <c r="C60" s="46"/>
      <c r="D60" s="46"/>
      <c r="E60" s="46"/>
      <c r="F60" s="46"/>
      <c r="G60" s="46"/>
      <c r="H60" s="46">
        <v>1395</v>
      </c>
      <c r="I60" s="46">
        <v>1379</v>
      </c>
      <c r="J60" s="46">
        <v>1262</v>
      </c>
      <c r="K60" s="46">
        <v>1220</v>
      </c>
      <c r="L60" s="46">
        <v>1244</v>
      </c>
      <c r="M60" s="46">
        <v>1382</v>
      </c>
      <c r="N60" s="46">
        <v>1502</v>
      </c>
      <c r="O60" s="46">
        <v>1575</v>
      </c>
      <c r="P60" s="46">
        <v>1558</v>
      </c>
      <c r="Q60" s="46">
        <v>1526</v>
      </c>
      <c r="R60" s="46">
        <v>1498</v>
      </c>
      <c r="S60" s="46">
        <v>15541</v>
      </c>
    </row>
    <row r="61" spans="1:19">
      <c r="A61" s="45" t="s">
        <v>79</v>
      </c>
      <c r="B61" s="46"/>
      <c r="C61" s="46"/>
      <c r="D61" s="46"/>
      <c r="E61" s="46"/>
      <c r="F61" s="46"/>
      <c r="G61" s="46"/>
      <c r="H61" s="46">
        <v>6197</v>
      </c>
      <c r="I61" s="46">
        <v>6282</v>
      </c>
      <c r="J61" s="46">
        <v>6393</v>
      </c>
      <c r="K61" s="46">
        <v>6379</v>
      </c>
      <c r="L61" s="46">
        <v>6386</v>
      </c>
      <c r="M61" s="46">
        <v>6645</v>
      </c>
      <c r="N61" s="46">
        <v>6483</v>
      </c>
      <c r="O61" s="46">
        <v>6702</v>
      </c>
      <c r="P61" s="46">
        <v>6773</v>
      </c>
      <c r="Q61" s="46">
        <v>6967</v>
      </c>
      <c r="R61" s="46">
        <v>7168</v>
      </c>
      <c r="S61" s="46">
        <v>72375</v>
      </c>
    </row>
    <row r="62" spans="1:19">
      <c r="A62" s="45" t="s">
        <v>80</v>
      </c>
      <c r="B62" s="46"/>
      <c r="C62" s="46"/>
      <c r="D62" s="46"/>
      <c r="E62" s="46"/>
      <c r="F62" s="46"/>
      <c r="G62" s="46"/>
      <c r="H62" s="46">
        <v>1628</v>
      </c>
      <c r="I62" s="46">
        <v>1638</v>
      </c>
      <c r="J62" s="46">
        <v>1570</v>
      </c>
      <c r="K62" s="46">
        <v>1559</v>
      </c>
      <c r="L62" s="46">
        <v>1549</v>
      </c>
      <c r="M62" s="46">
        <v>1512</v>
      </c>
      <c r="N62" s="46">
        <v>1543</v>
      </c>
      <c r="O62" s="46">
        <v>1583</v>
      </c>
      <c r="P62" s="46">
        <v>1644</v>
      </c>
      <c r="Q62" s="46">
        <v>1634</v>
      </c>
      <c r="R62" s="46">
        <v>1601</v>
      </c>
      <c r="S62" s="46">
        <v>17461</v>
      </c>
    </row>
    <row r="63" spans="1:19">
      <c r="A63" s="45" t="s">
        <v>81</v>
      </c>
      <c r="B63" s="46"/>
      <c r="C63" s="46"/>
      <c r="D63" s="46"/>
      <c r="E63" s="46"/>
      <c r="F63" s="46"/>
      <c r="G63" s="46"/>
      <c r="H63" s="46">
        <v>520</v>
      </c>
      <c r="I63" s="46">
        <v>492</v>
      </c>
      <c r="J63" s="46">
        <v>453</v>
      </c>
      <c r="K63" s="46">
        <v>486</v>
      </c>
      <c r="L63" s="46">
        <v>514</v>
      </c>
      <c r="M63" s="46">
        <v>598</v>
      </c>
      <c r="N63" s="46">
        <v>756</v>
      </c>
      <c r="O63" s="46">
        <v>740</v>
      </c>
      <c r="P63" s="46">
        <v>831</v>
      </c>
      <c r="Q63" s="46">
        <v>827</v>
      </c>
      <c r="R63" s="46">
        <v>736</v>
      </c>
      <c r="S63" s="46">
        <v>6953</v>
      </c>
    </row>
    <row r="64" spans="1:19">
      <c r="A64" s="45" t="s">
        <v>82</v>
      </c>
      <c r="B64" s="46"/>
      <c r="C64" s="46"/>
      <c r="D64" s="46"/>
      <c r="E64" s="46"/>
      <c r="F64" s="46"/>
      <c r="G64" s="46"/>
      <c r="H64" s="46">
        <v>6280</v>
      </c>
      <c r="I64" s="46">
        <v>6407</v>
      </c>
      <c r="J64" s="46">
        <v>6466</v>
      </c>
      <c r="K64" s="46">
        <v>6515</v>
      </c>
      <c r="L64" s="46">
        <v>6699</v>
      </c>
      <c r="M64" s="46">
        <v>6864</v>
      </c>
      <c r="N64" s="46">
        <v>6898</v>
      </c>
      <c r="O64" s="46">
        <v>6773</v>
      </c>
      <c r="P64" s="46">
        <v>6598</v>
      </c>
      <c r="Q64" s="46">
        <v>6748</v>
      </c>
      <c r="R64" s="46">
        <v>6853</v>
      </c>
      <c r="S64" s="46">
        <v>73101</v>
      </c>
    </row>
    <row r="65" spans="1:19">
      <c r="A65" s="45" t="s">
        <v>83</v>
      </c>
      <c r="B65" s="46"/>
      <c r="C65" s="46"/>
      <c r="D65" s="46"/>
      <c r="E65" s="46"/>
      <c r="F65" s="46"/>
      <c r="G65" s="46"/>
      <c r="H65" s="46">
        <v>2659</v>
      </c>
      <c r="I65" s="46">
        <v>2762</v>
      </c>
      <c r="J65" s="46">
        <v>2846</v>
      </c>
      <c r="K65" s="46">
        <v>2945</v>
      </c>
      <c r="L65" s="46">
        <v>2989</v>
      </c>
      <c r="M65" s="46">
        <v>2990</v>
      </c>
      <c r="N65" s="46">
        <v>2996</v>
      </c>
      <c r="O65" s="46">
        <v>3068</v>
      </c>
      <c r="P65" s="46">
        <v>3011</v>
      </c>
      <c r="Q65" s="46">
        <v>3006</v>
      </c>
      <c r="R65" s="46">
        <v>2920</v>
      </c>
      <c r="S65" s="46">
        <v>32192</v>
      </c>
    </row>
    <row r="66" spans="1:19">
      <c r="A66" s="45" t="s">
        <v>84</v>
      </c>
      <c r="B66" s="46"/>
      <c r="C66" s="46"/>
      <c r="D66" s="46"/>
      <c r="E66" s="46"/>
      <c r="F66" s="46"/>
      <c r="G66" s="46"/>
      <c r="H66" s="46">
        <v>657</v>
      </c>
      <c r="I66" s="46">
        <v>755</v>
      </c>
      <c r="J66" s="46">
        <v>775</v>
      </c>
      <c r="K66" s="46">
        <v>813</v>
      </c>
      <c r="L66" s="46">
        <v>1443</v>
      </c>
      <c r="M66" s="46">
        <v>903</v>
      </c>
      <c r="N66" s="46">
        <v>981</v>
      </c>
      <c r="O66" s="46">
        <v>980</v>
      </c>
      <c r="P66" s="46">
        <v>1018</v>
      </c>
      <c r="Q66" s="46">
        <v>1082</v>
      </c>
      <c r="R66" s="46">
        <v>1162</v>
      </c>
      <c r="S66" s="46">
        <v>10569</v>
      </c>
    </row>
    <row r="67" spans="1:19">
      <c r="A67" s="45" t="s">
        <v>85</v>
      </c>
      <c r="B67" s="46"/>
      <c r="C67" s="46"/>
      <c r="D67" s="46"/>
      <c r="E67" s="46"/>
      <c r="F67" s="46"/>
      <c r="G67" s="46"/>
      <c r="H67" s="46">
        <v>1240</v>
      </c>
      <c r="I67" s="46">
        <v>1176</v>
      </c>
      <c r="J67" s="46">
        <v>1235</v>
      </c>
      <c r="K67" s="46">
        <v>1247</v>
      </c>
      <c r="L67" s="46">
        <v>844</v>
      </c>
      <c r="M67" s="46">
        <v>834</v>
      </c>
      <c r="N67" s="46">
        <v>1157</v>
      </c>
      <c r="O67" s="46">
        <v>1109</v>
      </c>
      <c r="P67" s="46">
        <v>1094</v>
      </c>
      <c r="Q67" s="46">
        <v>1049</v>
      </c>
      <c r="R67" s="46">
        <v>1033</v>
      </c>
      <c r="S67" s="46">
        <v>12018</v>
      </c>
    </row>
    <row r="68" spans="1:19">
      <c r="A68" s="45" t="s">
        <v>86</v>
      </c>
      <c r="B68" s="46"/>
      <c r="C68" s="46"/>
      <c r="D68" s="46"/>
      <c r="E68" s="46"/>
      <c r="F68" s="46"/>
      <c r="G68" s="46"/>
      <c r="H68" s="46"/>
      <c r="I68" s="46">
        <v>649</v>
      </c>
      <c r="J68" s="46">
        <v>868</v>
      </c>
      <c r="K68" s="46">
        <v>800</v>
      </c>
      <c r="L68" s="46">
        <v>770</v>
      </c>
      <c r="M68" s="46">
        <v>833</v>
      </c>
      <c r="N68" s="46">
        <v>831</v>
      </c>
      <c r="O68" s="46">
        <v>816</v>
      </c>
      <c r="P68" s="46">
        <v>845</v>
      </c>
      <c r="Q68" s="46">
        <v>885</v>
      </c>
      <c r="R68" s="46">
        <v>932</v>
      </c>
      <c r="S68" s="46">
        <v>8229</v>
      </c>
    </row>
    <row r="69" spans="1:19">
      <c r="A69" s="44" t="s">
        <v>88</v>
      </c>
      <c r="B69" s="46"/>
      <c r="C69" s="46"/>
      <c r="D69" s="46">
        <v>108005.94000073</v>
      </c>
      <c r="E69" s="46">
        <v>115655.19333367002</v>
      </c>
      <c r="F69" s="46">
        <v>117254.21999992998</v>
      </c>
      <c r="G69" s="46">
        <v>120967.46000066001</v>
      </c>
      <c r="H69" s="46">
        <v>161370.06666687</v>
      </c>
      <c r="I69" s="46">
        <v>166385.33333284</v>
      </c>
      <c r="J69" s="46">
        <v>173501.03333350003</v>
      </c>
      <c r="K69" s="46">
        <v>174707.53333359002</v>
      </c>
      <c r="L69" s="46">
        <v>178824.79999982999</v>
      </c>
      <c r="M69" s="46">
        <v>180687.36666646998</v>
      </c>
      <c r="N69" s="46">
        <v>177966.20000006998</v>
      </c>
      <c r="O69" s="46">
        <v>185479.53333373999</v>
      </c>
      <c r="P69" s="46">
        <v>189794.44000018001</v>
      </c>
      <c r="Q69" s="46">
        <v>198560.20666640002</v>
      </c>
      <c r="R69" s="46">
        <v>203856.23333366998</v>
      </c>
      <c r="S69" s="46">
        <v>2453015.5600021505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0"/>
  <sheetViews>
    <sheetView workbookViewId="0">
      <selection sqref="A1:D820"/>
    </sheetView>
  </sheetViews>
  <sheetFormatPr defaultRowHeight="12"/>
  <cols>
    <col min="1" max="16384" width="9.59765625" style="42"/>
  </cols>
  <sheetData>
    <row r="1" spans="1:4">
      <c r="A1" s="42" t="s">
        <v>19</v>
      </c>
      <c r="B1" s="42" t="s">
        <v>20</v>
      </c>
      <c r="C1" s="42" t="s">
        <v>21</v>
      </c>
      <c r="D1" s="42" t="s">
        <v>22</v>
      </c>
    </row>
    <row r="2" spans="1:4">
      <c r="A2" s="42">
        <v>1994</v>
      </c>
      <c r="B2" s="42" t="s">
        <v>23</v>
      </c>
      <c r="C2" s="42" t="s">
        <v>24</v>
      </c>
    </row>
    <row r="3" spans="1:4">
      <c r="A3" s="42">
        <v>1995</v>
      </c>
      <c r="B3" s="42" t="s">
        <v>23</v>
      </c>
      <c r="C3" s="42" t="s">
        <v>24</v>
      </c>
    </row>
    <row r="4" spans="1:4">
      <c r="A4" s="42">
        <v>1996</v>
      </c>
      <c r="B4" s="42" t="s">
        <v>23</v>
      </c>
      <c r="C4" s="42" t="s">
        <v>24</v>
      </c>
    </row>
    <row r="5" spans="1:4">
      <c r="A5" s="42">
        <v>1997</v>
      </c>
      <c r="B5" s="42" t="s">
        <v>23</v>
      </c>
      <c r="C5" s="42" t="s">
        <v>24</v>
      </c>
    </row>
    <row r="6" spans="1:4">
      <c r="A6" s="42">
        <v>1998</v>
      </c>
      <c r="B6" s="42" t="s">
        <v>23</v>
      </c>
      <c r="C6" s="42" t="s">
        <v>24</v>
      </c>
      <c r="D6" s="42">
        <v>168.4</v>
      </c>
    </row>
    <row r="7" spans="1:4">
      <c r="A7" s="42">
        <v>1999</v>
      </c>
      <c r="B7" s="42" t="s">
        <v>23</v>
      </c>
      <c r="C7" s="42" t="s">
        <v>24</v>
      </c>
      <c r="D7" s="42">
        <v>208.2</v>
      </c>
    </row>
    <row r="8" spans="1:4">
      <c r="A8" s="42">
        <v>2000</v>
      </c>
      <c r="B8" s="42" t="s">
        <v>23</v>
      </c>
      <c r="C8" s="42" t="s">
        <v>24</v>
      </c>
      <c r="D8" s="42">
        <v>204.86666667</v>
      </c>
    </row>
    <row r="9" spans="1:4">
      <c r="A9" s="42">
        <v>2001</v>
      </c>
      <c r="B9" s="42" t="s">
        <v>23</v>
      </c>
      <c r="C9" s="42" t="s">
        <v>24</v>
      </c>
      <c r="D9" s="42">
        <v>1212.0666667</v>
      </c>
    </row>
    <row r="10" spans="1:4">
      <c r="A10" s="42">
        <v>2002</v>
      </c>
      <c r="B10" s="42" t="s">
        <v>23</v>
      </c>
      <c r="C10" s="42" t="s">
        <v>24</v>
      </c>
      <c r="D10" s="42">
        <v>1403.5333333000001</v>
      </c>
    </row>
    <row r="11" spans="1:4">
      <c r="A11" s="42">
        <v>2003</v>
      </c>
      <c r="B11" s="42" t="s">
        <v>23</v>
      </c>
      <c r="C11" s="42" t="s">
        <v>24</v>
      </c>
      <c r="D11" s="42">
        <v>1576.0666667</v>
      </c>
    </row>
    <row r="12" spans="1:4">
      <c r="A12" s="42">
        <v>2004</v>
      </c>
      <c r="B12" s="42" t="s">
        <v>23</v>
      </c>
      <c r="C12" s="42" t="s">
        <v>24</v>
      </c>
      <c r="D12" s="42">
        <v>1608.1333333</v>
      </c>
    </row>
    <row r="13" spans="1:4">
      <c r="A13" s="42">
        <v>2005</v>
      </c>
      <c r="B13" s="42" t="s">
        <v>23</v>
      </c>
      <c r="C13" s="42" t="s">
        <v>24</v>
      </c>
      <c r="D13" s="42">
        <v>1567.6666667</v>
      </c>
    </row>
    <row r="14" spans="1:4">
      <c r="A14" s="42">
        <v>2006</v>
      </c>
      <c r="B14" s="42" t="s">
        <v>23</v>
      </c>
      <c r="C14" s="42" t="s">
        <v>24</v>
      </c>
      <c r="D14" s="42">
        <v>1650.2666667000001</v>
      </c>
    </row>
    <row r="15" spans="1:4">
      <c r="A15" s="42">
        <v>2007</v>
      </c>
      <c r="B15" s="42" t="s">
        <v>23</v>
      </c>
      <c r="C15" s="42" t="s">
        <v>24</v>
      </c>
      <c r="D15" s="42">
        <v>1985</v>
      </c>
    </row>
    <row r="16" spans="1:4">
      <c r="A16" s="42">
        <v>2008</v>
      </c>
      <c r="B16" s="42" t="s">
        <v>23</v>
      </c>
      <c r="C16" s="42" t="s">
        <v>24</v>
      </c>
      <c r="D16" s="42">
        <v>2122.5333332999999</v>
      </c>
    </row>
    <row r="17" spans="1:4">
      <c r="A17" s="42">
        <v>2009</v>
      </c>
      <c r="B17" s="42" t="s">
        <v>23</v>
      </c>
      <c r="C17" s="42" t="s">
        <v>24</v>
      </c>
    </row>
    <row r="18" spans="1:4">
      <c r="A18" s="42">
        <v>2010</v>
      </c>
      <c r="B18" s="42" t="s">
        <v>23</v>
      </c>
      <c r="C18" s="42" t="s">
        <v>24</v>
      </c>
      <c r="D18" s="42">
        <v>1906</v>
      </c>
    </row>
    <row r="19" spans="1:4">
      <c r="A19" s="42">
        <v>1994</v>
      </c>
      <c r="B19" s="42" t="s">
        <v>23</v>
      </c>
      <c r="C19" s="42" t="s">
        <v>25</v>
      </c>
    </row>
    <row r="20" spans="1:4">
      <c r="A20" s="42">
        <v>1995</v>
      </c>
      <c r="B20" s="42" t="s">
        <v>23</v>
      </c>
      <c r="C20" s="42" t="s">
        <v>25</v>
      </c>
    </row>
    <row r="21" spans="1:4">
      <c r="A21" s="42">
        <v>1996</v>
      </c>
      <c r="B21" s="42" t="s">
        <v>23</v>
      </c>
      <c r="C21" s="42" t="s">
        <v>25</v>
      </c>
      <c r="D21" s="42">
        <v>1598.58</v>
      </c>
    </row>
    <row r="22" spans="1:4">
      <c r="A22" s="42">
        <v>1997</v>
      </c>
      <c r="B22" s="42" t="s">
        <v>23</v>
      </c>
      <c r="C22" s="42" t="s">
        <v>25</v>
      </c>
      <c r="D22" s="42">
        <v>1578.38</v>
      </c>
    </row>
    <row r="23" spans="1:4">
      <c r="A23" s="42">
        <v>1998</v>
      </c>
      <c r="B23" s="42" t="s">
        <v>23</v>
      </c>
      <c r="C23" s="42" t="s">
        <v>25</v>
      </c>
      <c r="D23" s="42">
        <v>1582.1533333</v>
      </c>
    </row>
    <row r="24" spans="1:4">
      <c r="A24" s="42">
        <v>1999</v>
      </c>
      <c r="B24" s="42" t="s">
        <v>23</v>
      </c>
      <c r="C24" s="42" t="s">
        <v>25</v>
      </c>
      <c r="D24" s="42">
        <v>1693.3933333</v>
      </c>
    </row>
    <row r="25" spans="1:4">
      <c r="A25" s="42">
        <v>2000</v>
      </c>
      <c r="B25" s="42" t="s">
        <v>23</v>
      </c>
      <c r="C25" s="42" t="s">
        <v>25</v>
      </c>
      <c r="D25" s="42">
        <v>1663.6666667</v>
      </c>
    </row>
    <row r="26" spans="1:4">
      <c r="A26" s="42">
        <v>2001</v>
      </c>
      <c r="B26" s="42" t="s">
        <v>23</v>
      </c>
      <c r="C26" s="42" t="s">
        <v>25</v>
      </c>
      <c r="D26" s="42">
        <v>1894.0333333000001</v>
      </c>
    </row>
    <row r="27" spans="1:4">
      <c r="A27" s="42">
        <v>2002</v>
      </c>
      <c r="B27" s="42" t="s">
        <v>23</v>
      </c>
      <c r="C27" s="42" t="s">
        <v>25</v>
      </c>
      <c r="D27" s="42">
        <v>1919.3666667</v>
      </c>
    </row>
    <row r="28" spans="1:4">
      <c r="A28" s="42">
        <v>2003</v>
      </c>
      <c r="B28" s="42" t="s">
        <v>23</v>
      </c>
      <c r="C28" s="42" t="s">
        <v>25</v>
      </c>
      <c r="D28" s="42">
        <v>1679.2666667000001</v>
      </c>
    </row>
    <row r="29" spans="1:4">
      <c r="A29" s="42">
        <v>2004</v>
      </c>
      <c r="B29" s="42" t="s">
        <v>23</v>
      </c>
      <c r="C29" s="42" t="s">
        <v>25</v>
      </c>
      <c r="D29" s="42">
        <v>1743.4666666999999</v>
      </c>
    </row>
    <row r="30" spans="1:4">
      <c r="A30" s="42">
        <v>2005</v>
      </c>
      <c r="B30" s="42" t="s">
        <v>23</v>
      </c>
      <c r="C30" s="42" t="s">
        <v>25</v>
      </c>
      <c r="D30" s="42">
        <v>1737.2666667000001</v>
      </c>
    </row>
    <row r="31" spans="1:4">
      <c r="A31" s="42">
        <v>2006</v>
      </c>
      <c r="B31" s="42" t="s">
        <v>23</v>
      </c>
      <c r="C31" s="42" t="s">
        <v>25</v>
      </c>
      <c r="D31" s="42">
        <v>1808.8</v>
      </c>
    </row>
    <row r="32" spans="1:4">
      <c r="A32" s="42">
        <v>2007</v>
      </c>
      <c r="B32" s="42" t="s">
        <v>23</v>
      </c>
      <c r="C32" s="42" t="s">
        <v>25</v>
      </c>
      <c r="D32" s="42">
        <v>1774.3333333</v>
      </c>
    </row>
    <row r="33" spans="1:4">
      <c r="A33" s="42">
        <v>2008</v>
      </c>
      <c r="B33" s="42" t="s">
        <v>23</v>
      </c>
      <c r="C33" s="42" t="s">
        <v>25</v>
      </c>
      <c r="D33" s="42">
        <v>1816.8333333</v>
      </c>
    </row>
    <row r="34" spans="1:4">
      <c r="A34" s="42">
        <v>2009</v>
      </c>
      <c r="B34" s="42" t="s">
        <v>23</v>
      </c>
      <c r="C34" s="42" t="s">
        <v>25</v>
      </c>
      <c r="D34" s="42">
        <v>2502.9666667000001</v>
      </c>
    </row>
    <row r="35" spans="1:4">
      <c r="A35" s="42">
        <v>2010</v>
      </c>
      <c r="B35" s="42" t="s">
        <v>23</v>
      </c>
      <c r="C35" s="42" t="s">
        <v>25</v>
      </c>
      <c r="D35" s="42">
        <v>2762.2</v>
      </c>
    </row>
    <row r="36" spans="1:4">
      <c r="A36" s="42">
        <v>1994</v>
      </c>
      <c r="B36" s="42" t="s">
        <v>23</v>
      </c>
      <c r="C36" s="42" t="s">
        <v>26</v>
      </c>
    </row>
    <row r="37" spans="1:4">
      <c r="A37" s="42">
        <v>1995</v>
      </c>
      <c r="B37" s="42" t="s">
        <v>23</v>
      </c>
      <c r="C37" s="42" t="s">
        <v>26</v>
      </c>
    </row>
    <row r="38" spans="1:4">
      <c r="A38" s="42">
        <v>1996</v>
      </c>
      <c r="B38" s="42" t="s">
        <v>23</v>
      </c>
      <c r="C38" s="42" t="s">
        <v>26</v>
      </c>
      <c r="D38" s="42">
        <v>2573.0133332999999</v>
      </c>
    </row>
    <row r="39" spans="1:4">
      <c r="A39" s="42">
        <v>1997</v>
      </c>
      <c r="B39" s="42" t="s">
        <v>23</v>
      </c>
      <c r="C39" s="42" t="s">
        <v>26</v>
      </c>
      <c r="D39" s="42">
        <v>2541.2666666999999</v>
      </c>
    </row>
    <row r="40" spans="1:4">
      <c r="A40" s="42">
        <v>1998</v>
      </c>
      <c r="B40" s="42" t="s">
        <v>23</v>
      </c>
      <c r="C40" s="42" t="s">
        <v>26</v>
      </c>
      <c r="D40" s="42">
        <v>2575.4</v>
      </c>
    </row>
    <row r="41" spans="1:4">
      <c r="A41" s="42">
        <v>1999</v>
      </c>
      <c r="B41" s="42" t="s">
        <v>23</v>
      </c>
      <c r="C41" s="42" t="s">
        <v>26</v>
      </c>
      <c r="D41" s="42">
        <v>2608.6</v>
      </c>
    </row>
    <row r="42" spans="1:4">
      <c r="A42" s="42">
        <v>2000</v>
      </c>
      <c r="B42" s="42" t="s">
        <v>23</v>
      </c>
      <c r="C42" s="42" t="s">
        <v>26</v>
      </c>
      <c r="D42" s="42">
        <v>2505.4333333</v>
      </c>
    </row>
    <row r="43" spans="1:4">
      <c r="A43" s="42">
        <v>2001</v>
      </c>
      <c r="B43" s="42" t="s">
        <v>23</v>
      </c>
      <c r="C43" s="42" t="s">
        <v>26</v>
      </c>
      <c r="D43" s="42">
        <v>2597.2666666999999</v>
      </c>
    </row>
    <row r="44" spans="1:4">
      <c r="A44" s="42">
        <v>2002</v>
      </c>
      <c r="B44" s="42" t="s">
        <v>23</v>
      </c>
      <c r="C44" s="42" t="s">
        <v>26</v>
      </c>
      <c r="D44" s="42">
        <v>2668.8666667000002</v>
      </c>
    </row>
    <row r="45" spans="1:4">
      <c r="A45" s="42">
        <v>2003</v>
      </c>
      <c r="B45" s="42" t="s">
        <v>23</v>
      </c>
      <c r="C45" s="42" t="s">
        <v>26</v>
      </c>
      <c r="D45" s="42">
        <v>2740.6333332999998</v>
      </c>
    </row>
    <row r="46" spans="1:4">
      <c r="A46" s="42">
        <v>2004</v>
      </c>
      <c r="B46" s="42" t="s">
        <v>23</v>
      </c>
      <c r="C46" s="42" t="s">
        <v>26</v>
      </c>
      <c r="D46" s="42">
        <v>2836.9666667000001</v>
      </c>
    </row>
    <row r="47" spans="1:4">
      <c r="A47" s="42">
        <v>2005</v>
      </c>
      <c r="B47" s="42" t="s">
        <v>23</v>
      </c>
      <c r="C47" s="42" t="s">
        <v>26</v>
      </c>
      <c r="D47" s="42">
        <v>2928.6</v>
      </c>
    </row>
    <row r="48" spans="1:4">
      <c r="A48" s="42">
        <v>2006</v>
      </c>
      <c r="B48" s="42" t="s">
        <v>23</v>
      </c>
      <c r="C48" s="42" t="s">
        <v>26</v>
      </c>
      <c r="D48" s="42">
        <v>3012.2</v>
      </c>
    </row>
    <row r="49" spans="1:4">
      <c r="A49" s="42">
        <v>2007</v>
      </c>
      <c r="B49" s="42" t="s">
        <v>23</v>
      </c>
      <c r="C49" s="42" t="s">
        <v>26</v>
      </c>
      <c r="D49" s="42">
        <v>3310.8666667000002</v>
      </c>
    </row>
    <row r="50" spans="1:4">
      <c r="A50" s="42">
        <v>2008</v>
      </c>
      <c r="B50" s="42" t="s">
        <v>23</v>
      </c>
      <c r="C50" s="42" t="s">
        <v>26</v>
      </c>
      <c r="D50" s="42">
        <v>3471.3</v>
      </c>
    </row>
    <row r="51" spans="1:4">
      <c r="A51" s="42">
        <v>2009</v>
      </c>
      <c r="B51" s="42" t="s">
        <v>23</v>
      </c>
      <c r="C51" s="42" t="s">
        <v>26</v>
      </c>
      <c r="D51" s="42">
        <v>4026.1666667</v>
      </c>
    </row>
    <row r="52" spans="1:4">
      <c r="A52" s="42">
        <v>2010</v>
      </c>
      <c r="B52" s="42" t="s">
        <v>23</v>
      </c>
      <c r="C52" s="42" t="s">
        <v>26</v>
      </c>
      <c r="D52" s="42">
        <v>4290.4333333000004</v>
      </c>
    </row>
    <row r="53" spans="1:4">
      <c r="A53" s="42">
        <v>1999</v>
      </c>
      <c r="B53" s="42" t="s">
        <v>23</v>
      </c>
      <c r="C53" s="42" t="s">
        <v>27</v>
      </c>
      <c r="D53" s="42">
        <v>814.73333333000005</v>
      </c>
    </row>
    <row r="54" spans="1:4">
      <c r="A54" s="42">
        <v>2000</v>
      </c>
      <c r="B54" s="42" t="s">
        <v>23</v>
      </c>
      <c r="C54" s="42" t="s">
        <v>27</v>
      </c>
      <c r="D54" s="42">
        <v>756.93333332999998</v>
      </c>
    </row>
    <row r="55" spans="1:4">
      <c r="A55" s="42">
        <v>2001</v>
      </c>
      <c r="B55" s="42" t="s">
        <v>23</v>
      </c>
      <c r="C55" s="42" t="s">
        <v>27</v>
      </c>
    </row>
    <row r="56" spans="1:4">
      <c r="A56" s="42">
        <v>2002</v>
      </c>
      <c r="B56" s="42" t="s">
        <v>23</v>
      </c>
      <c r="C56" s="42" t="s">
        <v>27</v>
      </c>
      <c r="D56" s="42">
        <v>860.33333332999996</v>
      </c>
    </row>
    <row r="57" spans="1:4">
      <c r="A57" s="42">
        <v>2003</v>
      </c>
      <c r="B57" s="42" t="s">
        <v>23</v>
      </c>
      <c r="C57" s="42" t="s">
        <v>27</v>
      </c>
    </row>
    <row r="58" spans="1:4">
      <c r="A58" s="42">
        <v>2004</v>
      </c>
      <c r="B58" s="42" t="s">
        <v>23</v>
      </c>
      <c r="C58" s="42" t="s">
        <v>27</v>
      </c>
      <c r="D58" s="42">
        <v>784.33333332999996</v>
      </c>
    </row>
    <row r="59" spans="1:4">
      <c r="A59" s="42">
        <v>2005</v>
      </c>
      <c r="B59" s="42" t="s">
        <v>23</v>
      </c>
      <c r="C59" s="42" t="s">
        <v>27</v>
      </c>
      <c r="D59" s="42">
        <v>877.4</v>
      </c>
    </row>
    <row r="60" spans="1:4">
      <c r="A60" s="42">
        <v>2006</v>
      </c>
      <c r="B60" s="42" t="s">
        <v>23</v>
      </c>
      <c r="C60" s="42" t="s">
        <v>27</v>
      </c>
      <c r="D60" s="42">
        <v>887.8</v>
      </c>
    </row>
    <row r="61" spans="1:4">
      <c r="A61" s="42">
        <v>2007</v>
      </c>
      <c r="B61" s="42" t="s">
        <v>23</v>
      </c>
      <c r="C61" s="42" t="s">
        <v>27</v>
      </c>
      <c r="D61" s="42">
        <v>890.66666667000004</v>
      </c>
    </row>
    <row r="62" spans="1:4">
      <c r="A62" s="42">
        <v>2008</v>
      </c>
      <c r="B62" s="42" t="s">
        <v>23</v>
      </c>
      <c r="C62" s="42" t="s">
        <v>27</v>
      </c>
      <c r="D62" s="42">
        <v>975.66666667000004</v>
      </c>
    </row>
    <row r="63" spans="1:4">
      <c r="A63" s="42">
        <v>2009</v>
      </c>
      <c r="B63" s="42" t="s">
        <v>23</v>
      </c>
      <c r="C63" s="42" t="s">
        <v>27</v>
      </c>
      <c r="D63" s="42">
        <v>1115.5999999999999</v>
      </c>
    </row>
    <row r="64" spans="1:4">
      <c r="A64" s="42">
        <v>2010</v>
      </c>
      <c r="B64" s="42" t="s">
        <v>23</v>
      </c>
      <c r="C64" s="42" t="s">
        <v>27</v>
      </c>
      <c r="D64" s="42">
        <v>1132.8666667</v>
      </c>
    </row>
    <row r="65" spans="1:4">
      <c r="A65" s="42">
        <v>2002</v>
      </c>
      <c r="B65" s="42" t="s">
        <v>23</v>
      </c>
      <c r="C65" s="42" t="s">
        <v>28</v>
      </c>
      <c r="D65" s="42">
        <v>1246.9333333</v>
      </c>
    </row>
    <row r="66" spans="1:4">
      <c r="A66" s="42">
        <v>2003</v>
      </c>
      <c r="B66" s="42" t="s">
        <v>23</v>
      </c>
      <c r="C66" s="42" t="s">
        <v>28</v>
      </c>
      <c r="D66" s="42">
        <v>1424.5666667</v>
      </c>
    </row>
    <row r="67" spans="1:4">
      <c r="A67" s="42">
        <v>2004</v>
      </c>
      <c r="B67" s="42" t="s">
        <v>23</v>
      </c>
      <c r="C67" s="42" t="s">
        <v>28</v>
      </c>
      <c r="D67" s="42">
        <v>1387.5666667</v>
      </c>
    </row>
    <row r="68" spans="1:4">
      <c r="A68" s="42">
        <v>2005</v>
      </c>
      <c r="B68" s="42" t="s">
        <v>23</v>
      </c>
      <c r="C68" s="42" t="s">
        <v>28</v>
      </c>
      <c r="D68" s="42">
        <v>1559.1333333</v>
      </c>
    </row>
    <row r="69" spans="1:4">
      <c r="A69" s="42">
        <v>2006</v>
      </c>
      <c r="B69" s="42" t="s">
        <v>23</v>
      </c>
      <c r="C69" s="42" t="s">
        <v>28</v>
      </c>
      <c r="D69" s="42">
        <v>1616.1333333</v>
      </c>
    </row>
    <row r="70" spans="1:4">
      <c r="A70" s="42">
        <v>2007</v>
      </c>
      <c r="B70" s="42" t="s">
        <v>23</v>
      </c>
      <c r="C70" s="42" t="s">
        <v>28</v>
      </c>
      <c r="D70" s="42">
        <v>1689.6</v>
      </c>
    </row>
    <row r="71" spans="1:4">
      <c r="A71" s="42">
        <v>2008</v>
      </c>
      <c r="B71" s="42" t="s">
        <v>23</v>
      </c>
      <c r="C71" s="42" t="s">
        <v>28</v>
      </c>
      <c r="D71" s="42">
        <v>1814.5333333000001</v>
      </c>
    </row>
    <row r="72" spans="1:4">
      <c r="A72" s="42">
        <v>2009</v>
      </c>
      <c r="B72" s="42" t="s">
        <v>23</v>
      </c>
      <c r="C72" s="42" t="s">
        <v>28</v>
      </c>
      <c r="D72" s="42">
        <v>2065.6</v>
      </c>
    </row>
    <row r="73" spans="1:4">
      <c r="A73" s="42">
        <v>2010</v>
      </c>
      <c r="B73" s="42" t="s">
        <v>23</v>
      </c>
      <c r="C73" s="42" t="s">
        <v>28</v>
      </c>
      <c r="D73" s="42">
        <v>2232.2666666999999</v>
      </c>
    </row>
    <row r="74" spans="1:4">
      <c r="A74" s="42">
        <v>2002</v>
      </c>
      <c r="B74" s="42" t="s">
        <v>23</v>
      </c>
      <c r="C74" s="42" t="s">
        <v>29</v>
      </c>
      <c r="D74" s="42">
        <v>224.8</v>
      </c>
    </row>
    <row r="75" spans="1:4">
      <c r="A75" s="42">
        <v>2003</v>
      </c>
      <c r="B75" s="42" t="s">
        <v>23</v>
      </c>
      <c r="C75" s="42" t="s">
        <v>29</v>
      </c>
      <c r="D75" s="42">
        <v>212.93333333000001</v>
      </c>
    </row>
    <row r="76" spans="1:4">
      <c r="A76" s="42">
        <v>2004</v>
      </c>
      <c r="B76" s="42" t="s">
        <v>23</v>
      </c>
      <c r="C76" s="42" t="s">
        <v>29</v>
      </c>
      <c r="D76" s="42">
        <v>185.93333333000001</v>
      </c>
    </row>
    <row r="77" spans="1:4">
      <c r="A77" s="42">
        <v>2005</v>
      </c>
      <c r="B77" s="42" t="s">
        <v>23</v>
      </c>
      <c r="C77" s="42" t="s">
        <v>29</v>
      </c>
      <c r="D77" s="42">
        <v>283.39999999999998</v>
      </c>
    </row>
    <row r="78" spans="1:4">
      <c r="A78" s="42">
        <v>2006</v>
      </c>
      <c r="B78" s="42" t="s">
        <v>23</v>
      </c>
      <c r="C78" s="42" t="s">
        <v>29</v>
      </c>
      <c r="D78" s="42">
        <v>315.26666667000001</v>
      </c>
    </row>
    <row r="79" spans="1:4">
      <c r="A79" s="42">
        <v>2007</v>
      </c>
      <c r="B79" s="42" t="s">
        <v>23</v>
      </c>
      <c r="C79" s="42" t="s">
        <v>29</v>
      </c>
      <c r="D79" s="42">
        <v>353.73333332999999</v>
      </c>
    </row>
    <row r="80" spans="1:4">
      <c r="A80" s="42">
        <v>2008</v>
      </c>
      <c r="B80" s="42" t="s">
        <v>23</v>
      </c>
      <c r="C80" s="42" t="s">
        <v>29</v>
      </c>
      <c r="D80" s="42">
        <v>363.26666667000001</v>
      </c>
    </row>
    <row r="81" spans="1:4">
      <c r="A81" s="42">
        <v>2009</v>
      </c>
      <c r="B81" s="42" t="s">
        <v>23</v>
      </c>
      <c r="C81" s="42" t="s">
        <v>29</v>
      </c>
      <c r="D81" s="42">
        <v>408.6</v>
      </c>
    </row>
    <row r="82" spans="1:4">
      <c r="A82" s="42">
        <v>2010</v>
      </c>
      <c r="B82" s="42" t="s">
        <v>23</v>
      </c>
      <c r="C82" s="42" t="s">
        <v>29</v>
      </c>
      <c r="D82" s="42">
        <v>497.66666666999998</v>
      </c>
    </row>
    <row r="83" spans="1:4">
      <c r="A83" s="42">
        <v>1994</v>
      </c>
      <c r="B83" s="42" t="s">
        <v>23</v>
      </c>
      <c r="C83" s="42" t="s">
        <v>30</v>
      </c>
    </row>
    <row r="84" spans="1:4">
      <c r="A84" s="42">
        <v>1995</v>
      </c>
      <c r="B84" s="42" t="s">
        <v>23</v>
      </c>
      <c r="C84" s="42" t="s">
        <v>30</v>
      </c>
    </row>
    <row r="85" spans="1:4">
      <c r="A85" s="42">
        <v>1996</v>
      </c>
      <c r="B85" s="42" t="s">
        <v>23</v>
      </c>
      <c r="C85" s="42" t="s">
        <v>30</v>
      </c>
      <c r="D85" s="42">
        <v>4184.1133332999998</v>
      </c>
    </row>
    <row r="86" spans="1:4">
      <c r="A86" s="42">
        <v>1997</v>
      </c>
      <c r="B86" s="42" t="s">
        <v>23</v>
      </c>
      <c r="C86" s="42" t="s">
        <v>30</v>
      </c>
      <c r="D86" s="42">
        <v>4199.8466667000002</v>
      </c>
    </row>
    <row r="87" spans="1:4">
      <c r="A87" s="42">
        <v>1998</v>
      </c>
      <c r="B87" s="42" t="s">
        <v>23</v>
      </c>
      <c r="C87" s="42" t="s">
        <v>30</v>
      </c>
      <c r="D87" s="42">
        <v>4284.2333332999997</v>
      </c>
    </row>
    <row r="88" spans="1:4">
      <c r="A88" s="42">
        <v>1999</v>
      </c>
      <c r="B88" s="42" t="s">
        <v>23</v>
      </c>
      <c r="C88" s="42" t="s">
        <v>30</v>
      </c>
      <c r="D88" s="42">
        <v>4430.0666666999996</v>
      </c>
    </row>
    <row r="89" spans="1:4">
      <c r="A89" s="42">
        <v>2000</v>
      </c>
      <c r="B89" s="42" t="s">
        <v>23</v>
      </c>
      <c r="C89" s="42" t="s">
        <v>30</v>
      </c>
      <c r="D89" s="42">
        <v>4410.2666667000003</v>
      </c>
    </row>
    <row r="90" spans="1:4">
      <c r="A90" s="42">
        <v>2001</v>
      </c>
      <c r="B90" s="42" t="s">
        <v>23</v>
      </c>
      <c r="C90" s="42" t="s">
        <v>30</v>
      </c>
      <c r="D90" s="42">
        <v>4376.2666667000003</v>
      </c>
    </row>
    <row r="91" spans="1:4">
      <c r="A91" s="42">
        <v>2002</v>
      </c>
      <c r="B91" s="42" t="s">
        <v>23</v>
      </c>
      <c r="C91" s="42" t="s">
        <v>30</v>
      </c>
      <c r="D91" s="42">
        <v>3297.2333333000001</v>
      </c>
    </row>
    <row r="92" spans="1:4">
      <c r="A92" s="42">
        <v>2003</v>
      </c>
      <c r="B92" s="42" t="s">
        <v>23</v>
      </c>
      <c r="C92" s="42" t="s">
        <v>30</v>
      </c>
      <c r="D92" s="42">
        <v>3332.4666667000001</v>
      </c>
    </row>
    <row r="93" spans="1:4">
      <c r="A93" s="42">
        <v>2004</v>
      </c>
      <c r="B93" s="42" t="s">
        <v>23</v>
      </c>
      <c r="C93" s="42" t="s">
        <v>30</v>
      </c>
      <c r="D93" s="42">
        <v>3381.3333333</v>
      </c>
    </row>
    <row r="94" spans="1:4">
      <c r="A94" s="42">
        <v>2005</v>
      </c>
      <c r="B94" s="42" t="s">
        <v>23</v>
      </c>
      <c r="C94" s="42" t="s">
        <v>30</v>
      </c>
      <c r="D94" s="42">
        <v>3383.6333332999998</v>
      </c>
    </row>
    <row r="95" spans="1:4">
      <c r="A95" s="42">
        <v>2006</v>
      </c>
      <c r="B95" s="42" t="s">
        <v>23</v>
      </c>
      <c r="C95" s="42" t="s">
        <v>30</v>
      </c>
      <c r="D95" s="42">
        <v>3249.8666667000002</v>
      </c>
    </row>
    <row r="96" spans="1:4">
      <c r="A96" s="42">
        <v>2007</v>
      </c>
      <c r="B96" s="42" t="s">
        <v>23</v>
      </c>
      <c r="C96" s="42" t="s">
        <v>30</v>
      </c>
      <c r="D96" s="42">
        <v>3424.4</v>
      </c>
    </row>
    <row r="97" spans="1:4">
      <c r="A97" s="42">
        <v>2008</v>
      </c>
      <c r="B97" s="42" t="s">
        <v>23</v>
      </c>
      <c r="C97" s="42" t="s">
        <v>30</v>
      </c>
      <c r="D97" s="42">
        <v>3622.6666667</v>
      </c>
    </row>
    <row r="98" spans="1:4">
      <c r="A98" s="42">
        <v>2009</v>
      </c>
      <c r="B98" s="42" t="s">
        <v>23</v>
      </c>
      <c r="C98" s="42" t="s">
        <v>30</v>
      </c>
      <c r="D98" s="42">
        <v>3899.8333333</v>
      </c>
    </row>
    <row r="99" spans="1:4">
      <c r="A99" s="42">
        <v>2010</v>
      </c>
      <c r="B99" s="42" t="s">
        <v>23</v>
      </c>
      <c r="C99" s="42" t="s">
        <v>30</v>
      </c>
      <c r="D99" s="42">
        <v>4050.2</v>
      </c>
    </row>
    <row r="100" spans="1:4">
      <c r="A100" s="42">
        <v>1994</v>
      </c>
      <c r="B100" s="42" t="s">
        <v>23</v>
      </c>
      <c r="C100" s="42" t="s">
        <v>31</v>
      </c>
    </row>
    <row r="101" spans="1:4">
      <c r="A101" s="42">
        <v>1995</v>
      </c>
      <c r="B101" s="42" t="s">
        <v>23</v>
      </c>
      <c r="C101" s="42" t="s">
        <v>31</v>
      </c>
    </row>
    <row r="102" spans="1:4">
      <c r="A102" s="42">
        <v>1996</v>
      </c>
      <c r="B102" s="42" t="s">
        <v>23</v>
      </c>
      <c r="C102" s="42" t="s">
        <v>31</v>
      </c>
      <c r="D102" s="42">
        <v>2469.3066666999998</v>
      </c>
    </row>
    <row r="103" spans="1:4">
      <c r="A103" s="42">
        <v>1997</v>
      </c>
      <c r="B103" s="42" t="s">
        <v>23</v>
      </c>
      <c r="C103" s="42" t="s">
        <v>31</v>
      </c>
      <c r="D103" s="42">
        <v>2535.4</v>
      </c>
    </row>
    <row r="104" spans="1:4">
      <c r="A104" s="42">
        <v>1998</v>
      </c>
      <c r="B104" s="42" t="s">
        <v>23</v>
      </c>
      <c r="C104" s="42" t="s">
        <v>31</v>
      </c>
      <c r="D104" s="42">
        <v>2817.0333332999999</v>
      </c>
    </row>
    <row r="105" spans="1:4">
      <c r="A105" s="42">
        <v>1999</v>
      </c>
      <c r="B105" s="42" t="s">
        <v>23</v>
      </c>
      <c r="C105" s="42" t="s">
        <v>31</v>
      </c>
      <c r="D105" s="42">
        <v>2796.2</v>
      </c>
    </row>
    <row r="106" spans="1:4">
      <c r="A106" s="42">
        <v>2000</v>
      </c>
      <c r="B106" s="42" t="s">
        <v>23</v>
      </c>
      <c r="C106" s="42" t="s">
        <v>31</v>
      </c>
      <c r="D106" s="42">
        <v>2872.9666667000001</v>
      </c>
    </row>
    <row r="107" spans="1:4">
      <c r="A107" s="42">
        <v>2001</v>
      </c>
      <c r="B107" s="42" t="s">
        <v>23</v>
      </c>
      <c r="C107" s="42" t="s">
        <v>31</v>
      </c>
      <c r="D107" s="42">
        <v>2645.2</v>
      </c>
    </row>
    <row r="108" spans="1:4">
      <c r="A108" s="42">
        <v>2002</v>
      </c>
      <c r="B108" s="42" t="s">
        <v>23</v>
      </c>
      <c r="C108" s="42" t="s">
        <v>31</v>
      </c>
      <c r="D108" s="42">
        <v>2764.1666667</v>
      </c>
    </row>
    <row r="109" spans="1:4">
      <c r="A109" s="42">
        <v>2003</v>
      </c>
      <c r="B109" s="42" t="s">
        <v>23</v>
      </c>
      <c r="C109" s="42" t="s">
        <v>31</v>
      </c>
      <c r="D109" s="42">
        <v>2764.1666667</v>
      </c>
    </row>
    <row r="110" spans="1:4">
      <c r="A110" s="42">
        <v>2004</v>
      </c>
      <c r="B110" s="42" t="s">
        <v>23</v>
      </c>
      <c r="C110" s="42" t="s">
        <v>31</v>
      </c>
      <c r="D110" s="42">
        <v>2635.7666666999999</v>
      </c>
    </row>
    <row r="111" spans="1:4">
      <c r="A111" s="42">
        <v>2005</v>
      </c>
      <c r="B111" s="42" t="s">
        <v>23</v>
      </c>
      <c r="C111" s="42" t="s">
        <v>31</v>
      </c>
      <c r="D111" s="42">
        <v>2577.4</v>
      </c>
    </row>
    <row r="112" spans="1:4">
      <c r="A112" s="42">
        <v>2006</v>
      </c>
      <c r="B112" s="42" t="s">
        <v>23</v>
      </c>
      <c r="C112" s="42" t="s">
        <v>31</v>
      </c>
      <c r="D112" s="42">
        <v>2507.5333332999999</v>
      </c>
    </row>
    <row r="113" spans="1:4">
      <c r="A113" s="42">
        <v>2007</v>
      </c>
      <c r="B113" s="42" t="s">
        <v>23</v>
      </c>
      <c r="C113" s="42" t="s">
        <v>31</v>
      </c>
      <c r="D113" s="42">
        <v>2677.2</v>
      </c>
    </row>
    <row r="114" spans="1:4">
      <c r="A114" s="42">
        <v>2008</v>
      </c>
      <c r="B114" s="42" t="s">
        <v>23</v>
      </c>
      <c r="C114" s="42" t="s">
        <v>31</v>
      </c>
      <c r="D114" s="42">
        <v>2659.4666667000001</v>
      </c>
    </row>
    <row r="115" spans="1:4">
      <c r="A115" s="42">
        <v>2009</v>
      </c>
      <c r="B115" s="42" t="s">
        <v>23</v>
      </c>
      <c r="C115" s="42" t="s">
        <v>31</v>
      </c>
      <c r="D115" s="42">
        <v>2939.0666667</v>
      </c>
    </row>
    <row r="116" spans="1:4">
      <c r="A116" s="42">
        <v>2010</v>
      </c>
      <c r="B116" s="42" t="s">
        <v>23</v>
      </c>
      <c r="C116" s="42" t="s">
        <v>31</v>
      </c>
      <c r="D116" s="42">
        <v>3264.4</v>
      </c>
    </row>
    <row r="117" spans="1:4">
      <c r="A117" s="42">
        <v>1994</v>
      </c>
      <c r="B117" s="42" t="s">
        <v>23</v>
      </c>
      <c r="C117" s="42" t="s">
        <v>32</v>
      </c>
    </row>
    <row r="118" spans="1:4">
      <c r="A118" s="42">
        <v>1995</v>
      </c>
      <c r="B118" s="42" t="s">
        <v>23</v>
      </c>
      <c r="C118" s="42" t="s">
        <v>32</v>
      </c>
    </row>
    <row r="119" spans="1:4">
      <c r="A119" s="42">
        <v>1996</v>
      </c>
      <c r="B119" s="42" t="s">
        <v>23</v>
      </c>
      <c r="C119" s="42" t="s">
        <v>32</v>
      </c>
      <c r="D119" s="42">
        <v>2232</v>
      </c>
    </row>
    <row r="120" spans="1:4">
      <c r="A120" s="42">
        <v>1997</v>
      </c>
      <c r="B120" s="42" t="s">
        <v>23</v>
      </c>
      <c r="C120" s="42" t="s">
        <v>32</v>
      </c>
      <c r="D120" s="42">
        <v>2049.2333333000001</v>
      </c>
    </row>
    <row r="121" spans="1:4">
      <c r="A121" s="42">
        <v>1998</v>
      </c>
      <c r="B121" s="42" t="s">
        <v>23</v>
      </c>
      <c r="C121" s="42" t="s">
        <v>32</v>
      </c>
      <c r="D121" s="42">
        <v>2419.5333332999999</v>
      </c>
    </row>
    <row r="122" spans="1:4">
      <c r="A122" s="42">
        <v>1999</v>
      </c>
      <c r="B122" s="42" t="s">
        <v>23</v>
      </c>
      <c r="C122" s="42" t="s">
        <v>32</v>
      </c>
      <c r="D122" s="42">
        <v>2323.5666667</v>
      </c>
    </row>
    <row r="123" spans="1:4">
      <c r="A123" s="42">
        <v>2000</v>
      </c>
      <c r="B123" s="42" t="s">
        <v>23</v>
      </c>
      <c r="C123" s="42" t="s">
        <v>32</v>
      </c>
      <c r="D123" s="42">
        <v>2288.5</v>
      </c>
    </row>
    <row r="124" spans="1:4">
      <c r="A124" s="42">
        <v>2001</v>
      </c>
      <c r="B124" s="42" t="s">
        <v>23</v>
      </c>
      <c r="C124" s="42" t="s">
        <v>32</v>
      </c>
      <c r="D124" s="42">
        <v>2330.6</v>
      </c>
    </row>
    <row r="125" spans="1:4">
      <c r="A125" s="42">
        <v>2002</v>
      </c>
      <c r="B125" s="42" t="s">
        <v>23</v>
      </c>
      <c r="C125" s="42" t="s">
        <v>32</v>
      </c>
      <c r="D125" s="42">
        <v>2559.8000000000002</v>
      </c>
    </row>
    <row r="126" spans="1:4">
      <c r="A126" s="42">
        <v>2003</v>
      </c>
      <c r="B126" s="42" t="s">
        <v>23</v>
      </c>
      <c r="C126" s="42" t="s">
        <v>32</v>
      </c>
      <c r="D126" s="42">
        <v>2578.7666666999999</v>
      </c>
    </row>
    <row r="127" spans="1:4">
      <c r="A127" s="42">
        <v>2004</v>
      </c>
      <c r="B127" s="42" t="s">
        <v>23</v>
      </c>
      <c r="C127" s="42" t="s">
        <v>32</v>
      </c>
      <c r="D127" s="42">
        <v>2762.5</v>
      </c>
    </row>
    <row r="128" spans="1:4">
      <c r="A128" s="42">
        <v>2005</v>
      </c>
      <c r="B128" s="42" t="s">
        <v>23</v>
      </c>
      <c r="C128" s="42" t="s">
        <v>32</v>
      </c>
      <c r="D128" s="42">
        <v>2647.0666667</v>
      </c>
    </row>
    <row r="129" spans="1:4">
      <c r="A129" s="42">
        <v>2006</v>
      </c>
      <c r="B129" s="42" t="s">
        <v>23</v>
      </c>
      <c r="C129" s="42" t="s">
        <v>32</v>
      </c>
      <c r="D129" s="42">
        <v>2655.5666667</v>
      </c>
    </row>
    <row r="130" spans="1:4">
      <c r="A130" s="42">
        <v>2007</v>
      </c>
      <c r="B130" s="42" t="s">
        <v>23</v>
      </c>
      <c r="C130" s="42" t="s">
        <v>32</v>
      </c>
      <c r="D130" s="42">
        <v>2614.4333333</v>
      </c>
    </row>
    <row r="131" spans="1:4">
      <c r="A131" s="42">
        <v>2008</v>
      </c>
      <c r="B131" s="42" t="s">
        <v>23</v>
      </c>
      <c r="C131" s="42" t="s">
        <v>32</v>
      </c>
      <c r="D131" s="42">
        <v>2507.8666667000002</v>
      </c>
    </row>
    <row r="132" spans="1:4">
      <c r="A132" s="42">
        <v>2009</v>
      </c>
      <c r="B132" s="42" t="s">
        <v>23</v>
      </c>
      <c r="C132" s="42" t="s">
        <v>32</v>
      </c>
      <c r="D132" s="42">
        <v>2692.9333333</v>
      </c>
    </row>
    <row r="133" spans="1:4">
      <c r="A133" s="42">
        <v>2010</v>
      </c>
      <c r="B133" s="42" t="s">
        <v>23</v>
      </c>
      <c r="C133" s="42" t="s">
        <v>32</v>
      </c>
      <c r="D133" s="42">
        <v>2894.6</v>
      </c>
    </row>
    <row r="134" spans="1:4">
      <c r="A134" s="42">
        <v>1994</v>
      </c>
      <c r="B134" s="42" t="s">
        <v>23</v>
      </c>
      <c r="C134" s="42" t="s">
        <v>33</v>
      </c>
    </row>
    <row r="135" spans="1:4">
      <c r="A135" s="42">
        <v>1995</v>
      </c>
      <c r="B135" s="42" t="s">
        <v>23</v>
      </c>
      <c r="C135" s="42" t="s">
        <v>33</v>
      </c>
    </row>
    <row r="136" spans="1:4">
      <c r="A136" s="42">
        <v>1996</v>
      </c>
      <c r="B136" s="42" t="s">
        <v>23</v>
      </c>
      <c r="C136" s="42" t="s">
        <v>33</v>
      </c>
      <c r="D136" s="42">
        <v>1502.1666667</v>
      </c>
    </row>
    <row r="137" spans="1:4">
      <c r="A137" s="42">
        <v>1997</v>
      </c>
      <c r="B137" s="42" t="s">
        <v>23</v>
      </c>
      <c r="C137" s="42" t="s">
        <v>33</v>
      </c>
      <c r="D137" s="42">
        <v>1558.9</v>
      </c>
    </row>
    <row r="138" spans="1:4">
      <c r="A138" s="42">
        <v>1998</v>
      </c>
      <c r="B138" s="42" t="s">
        <v>23</v>
      </c>
      <c r="C138" s="42" t="s">
        <v>33</v>
      </c>
      <c r="D138" s="42">
        <v>1516.8666667</v>
      </c>
    </row>
    <row r="139" spans="1:4">
      <c r="A139" s="42">
        <v>1999</v>
      </c>
      <c r="B139" s="42" t="s">
        <v>23</v>
      </c>
      <c r="C139" s="42" t="s">
        <v>33</v>
      </c>
      <c r="D139" s="42">
        <v>1533.1333333</v>
      </c>
    </row>
    <row r="140" spans="1:4">
      <c r="A140" s="42">
        <v>2000</v>
      </c>
      <c r="B140" s="42" t="s">
        <v>23</v>
      </c>
      <c r="C140" s="42" t="s">
        <v>33</v>
      </c>
      <c r="D140" s="42">
        <v>1624.0666667</v>
      </c>
    </row>
    <row r="141" spans="1:4">
      <c r="A141" s="42">
        <v>2001</v>
      </c>
      <c r="B141" s="42" t="s">
        <v>23</v>
      </c>
      <c r="C141" s="42" t="s">
        <v>33</v>
      </c>
      <c r="D141" s="42">
        <v>1747.6666667</v>
      </c>
    </row>
    <row r="142" spans="1:4">
      <c r="A142" s="42">
        <v>2002</v>
      </c>
      <c r="B142" s="42" t="s">
        <v>23</v>
      </c>
      <c r="C142" s="42" t="s">
        <v>33</v>
      </c>
      <c r="D142" s="42">
        <v>1956.8666667</v>
      </c>
    </row>
    <row r="143" spans="1:4">
      <c r="A143" s="42">
        <v>2003</v>
      </c>
      <c r="B143" s="42" t="s">
        <v>23</v>
      </c>
      <c r="C143" s="42" t="s">
        <v>33</v>
      </c>
      <c r="D143" s="42">
        <v>1901.1333333</v>
      </c>
    </row>
    <row r="144" spans="1:4">
      <c r="A144" s="42">
        <v>2004</v>
      </c>
      <c r="B144" s="42" t="s">
        <v>23</v>
      </c>
      <c r="C144" s="42" t="s">
        <v>33</v>
      </c>
      <c r="D144" s="42">
        <v>1774.4666666999999</v>
      </c>
    </row>
    <row r="145" spans="1:4">
      <c r="A145" s="42">
        <v>2005</v>
      </c>
      <c r="B145" s="42" t="s">
        <v>23</v>
      </c>
      <c r="C145" s="42" t="s">
        <v>33</v>
      </c>
      <c r="D145" s="42">
        <v>1777.6</v>
      </c>
    </row>
    <row r="146" spans="1:4">
      <c r="A146" s="42">
        <v>2006</v>
      </c>
      <c r="B146" s="42" t="s">
        <v>23</v>
      </c>
      <c r="C146" s="42" t="s">
        <v>33</v>
      </c>
      <c r="D146" s="42">
        <v>1770.2666667000001</v>
      </c>
    </row>
    <row r="147" spans="1:4">
      <c r="A147" s="42">
        <v>2007</v>
      </c>
      <c r="B147" s="42" t="s">
        <v>23</v>
      </c>
      <c r="C147" s="42" t="s">
        <v>33</v>
      </c>
      <c r="D147" s="42">
        <v>1871.6</v>
      </c>
    </row>
    <row r="148" spans="1:4">
      <c r="A148" s="42">
        <v>2008</v>
      </c>
      <c r="B148" s="42" t="s">
        <v>23</v>
      </c>
      <c r="C148" s="42" t="s">
        <v>33</v>
      </c>
      <c r="D148" s="42">
        <v>1893.0666667</v>
      </c>
    </row>
    <row r="149" spans="1:4">
      <c r="A149" s="42">
        <v>2009</v>
      </c>
      <c r="B149" s="42" t="s">
        <v>23</v>
      </c>
      <c r="C149" s="42" t="s">
        <v>33</v>
      </c>
      <c r="D149" s="42">
        <v>2364.6666667</v>
      </c>
    </row>
    <row r="150" spans="1:4">
      <c r="A150" s="42">
        <v>2010</v>
      </c>
      <c r="B150" s="42" t="s">
        <v>23</v>
      </c>
      <c r="C150" s="42" t="s">
        <v>33</v>
      </c>
      <c r="D150" s="42">
        <v>2353.4</v>
      </c>
    </row>
    <row r="151" spans="1:4">
      <c r="A151" s="42">
        <v>1994</v>
      </c>
      <c r="B151" s="42" t="s">
        <v>23</v>
      </c>
      <c r="C151" s="42" t="s">
        <v>34</v>
      </c>
    </row>
    <row r="152" spans="1:4">
      <c r="A152" s="42">
        <v>1995</v>
      </c>
      <c r="B152" s="42" t="s">
        <v>23</v>
      </c>
      <c r="C152" s="42" t="s">
        <v>34</v>
      </c>
    </row>
    <row r="153" spans="1:4">
      <c r="A153" s="42">
        <v>1996</v>
      </c>
      <c r="B153" s="42" t="s">
        <v>23</v>
      </c>
      <c r="C153" s="42" t="s">
        <v>34</v>
      </c>
      <c r="D153" s="42">
        <v>726.33333332999996</v>
      </c>
    </row>
    <row r="154" spans="1:4">
      <c r="A154" s="42">
        <v>1997</v>
      </c>
      <c r="B154" s="42" t="s">
        <v>23</v>
      </c>
      <c r="C154" s="42" t="s">
        <v>34</v>
      </c>
      <c r="D154" s="42">
        <v>810.8</v>
      </c>
    </row>
    <row r="155" spans="1:4">
      <c r="A155" s="42">
        <v>1999</v>
      </c>
      <c r="B155" s="42" t="s">
        <v>23</v>
      </c>
      <c r="C155" s="42" t="s">
        <v>34</v>
      </c>
      <c r="D155" s="42">
        <v>841.26666666999995</v>
      </c>
    </row>
    <row r="156" spans="1:4">
      <c r="A156" s="42">
        <v>2000</v>
      </c>
      <c r="B156" s="42" t="s">
        <v>23</v>
      </c>
      <c r="C156" s="42" t="s">
        <v>34</v>
      </c>
      <c r="D156" s="42">
        <v>923.53333333</v>
      </c>
    </row>
    <row r="157" spans="1:4">
      <c r="A157" s="42">
        <v>2001</v>
      </c>
      <c r="B157" s="42" t="s">
        <v>23</v>
      </c>
      <c r="C157" s="42" t="s">
        <v>34</v>
      </c>
      <c r="D157" s="42">
        <v>1079.1333333</v>
      </c>
    </row>
    <row r="158" spans="1:4">
      <c r="A158" s="42">
        <v>2002</v>
      </c>
      <c r="B158" s="42" t="s">
        <v>23</v>
      </c>
      <c r="C158" s="42" t="s">
        <v>34</v>
      </c>
      <c r="D158" s="42">
        <v>1104.3333333</v>
      </c>
    </row>
    <row r="159" spans="1:4">
      <c r="A159" s="42">
        <v>2003</v>
      </c>
      <c r="B159" s="42" t="s">
        <v>23</v>
      </c>
      <c r="C159" s="42" t="s">
        <v>34</v>
      </c>
      <c r="D159" s="42">
        <v>1112.9333333</v>
      </c>
    </row>
    <row r="160" spans="1:4">
      <c r="A160" s="42">
        <v>2004</v>
      </c>
      <c r="B160" s="42" t="s">
        <v>23</v>
      </c>
      <c r="C160" s="42" t="s">
        <v>34</v>
      </c>
      <c r="D160" s="42">
        <v>1072.1333333</v>
      </c>
    </row>
    <row r="161" spans="1:4">
      <c r="A161" s="42">
        <v>2005</v>
      </c>
      <c r="B161" s="42" t="s">
        <v>23</v>
      </c>
      <c r="C161" s="42" t="s">
        <v>34</v>
      </c>
      <c r="D161" s="42">
        <v>1059.4666666999999</v>
      </c>
    </row>
    <row r="162" spans="1:4">
      <c r="A162" s="42">
        <v>2006</v>
      </c>
      <c r="B162" s="42" t="s">
        <v>23</v>
      </c>
      <c r="C162" s="42" t="s">
        <v>34</v>
      </c>
      <c r="D162" s="42">
        <v>968.33333332999996</v>
      </c>
    </row>
    <row r="163" spans="1:4">
      <c r="A163" s="42">
        <v>2007</v>
      </c>
      <c r="B163" s="42" t="s">
        <v>23</v>
      </c>
      <c r="C163" s="42" t="s">
        <v>34</v>
      </c>
      <c r="D163" s="42">
        <v>1088.0666667</v>
      </c>
    </row>
    <row r="164" spans="1:4">
      <c r="A164" s="42">
        <v>2008</v>
      </c>
      <c r="B164" s="42" t="s">
        <v>23</v>
      </c>
      <c r="C164" s="42" t="s">
        <v>34</v>
      </c>
      <c r="D164" s="42">
        <v>1222.5333333000001</v>
      </c>
    </row>
    <row r="165" spans="1:4">
      <c r="A165" s="42">
        <v>2009</v>
      </c>
      <c r="B165" s="42" t="s">
        <v>23</v>
      </c>
      <c r="C165" s="42" t="s">
        <v>34</v>
      </c>
      <c r="D165" s="42">
        <v>1587.6666667</v>
      </c>
    </row>
    <row r="166" spans="1:4">
      <c r="A166" s="42">
        <v>2010</v>
      </c>
      <c r="B166" s="42" t="s">
        <v>23</v>
      </c>
      <c r="C166" s="42" t="s">
        <v>34</v>
      </c>
      <c r="D166" s="42">
        <v>1550.5333333000001</v>
      </c>
    </row>
    <row r="167" spans="1:4">
      <c r="A167" s="42">
        <v>1994</v>
      </c>
      <c r="B167" s="42" t="s">
        <v>23</v>
      </c>
      <c r="C167" s="42" t="s">
        <v>35</v>
      </c>
    </row>
    <row r="168" spans="1:4">
      <c r="A168" s="42">
        <v>1995</v>
      </c>
      <c r="B168" s="42" t="s">
        <v>23</v>
      </c>
      <c r="C168" s="42" t="s">
        <v>35</v>
      </c>
    </row>
    <row r="169" spans="1:4">
      <c r="A169" s="42">
        <v>1996</v>
      </c>
      <c r="B169" s="42" t="s">
        <v>23</v>
      </c>
      <c r="C169" s="42" t="s">
        <v>35</v>
      </c>
    </row>
    <row r="170" spans="1:4">
      <c r="A170" s="42">
        <v>1997</v>
      </c>
      <c r="B170" s="42" t="s">
        <v>23</v>
      </c>
      <c r="C170" s="42" t="s">
        <v>35</v>
      </c>
      <c r="D170" s="42">
        <v>258.46666667</v>
      </c>
    </row>
    <row r="171" spans="1:4">
      <c r="A171" s="42">
        <v>1998</v>
      </c>
      <c r="B171" s="42" t="s">
        <v>23</v>
      </c>
      <c r="C171" s="42" t="s">
        <v>35</v>
      </c>
      <c r="D171" s="42">
        <v>260.39999999999998</v>
      </c>
    </row>
    <row r="172" spans="1:4">
      <c r="A172" s="42">
        <v>1999</v>
      </c>
      <c r="B172" s="42" t="s">
        <v>23</v>
      </c>
      <c r="C172" s="42" t="s">
        <v>35</v>
      </c>
      <c r="D172" s="42">
        <v>280.03333333</v>
      </c>
    </row>
    <row r="173" spans="1:4">
      <c r="A173" s="42">
        <v>2000</v>
      </c>
      <c r="B173" s="42" t="s">
        <v>23</v>
      </c>
      <c r="C173" s="42" t="s">
        <v>35</v>
      </c>
      <c r="D173" s="42">
        <v>248.46666667</v>
      </c>
    </row>
    <row r="174" spans="1:4">
      <c r="A174" s="42">
        <v>2001</v>
      </c>
      <c r="B174" s="42" t="s">
        <v>23</v>
      </c>
      <c r="C174" s="42" t="s">
        <v>35</v>
      </c>
      <c r="D174" s="42">
        <v>235.96666667</v>
      </c>
    </row>
    <row r="175" spans="1:4">
      <c r="A175" s="42">
        <v>2002</v>
      </c>
      <c r="B175" s="42" t="s">
        <v>23</v>
      </c>
      <c r="C175" s="42" t="s">
        <v>35</v>
      </c>
      <c r="D175" s="42">
        <v>1106.5</v>
      </c>
    </row>
    <row r="176" spans="1:4">
      <c r="A176" s="42">
        <v>2003</v>
      </c>
      <c r="B176" s="42" t="s">
        <v>23</v>
      </c>
      <c r="C176" s="42" t="s">
        <v>35</v>
      </c>
      <c r="D176" s="42">
        <v>1220.7</v>
      </c>
    </row>
    <row r="177" spans="1:4">
      <c r="A177" s="42">
        <v>2004</v>
      </c>
      <c r="B177" s="42" t="s">
        <v>23</v>
      </c>
      <c r="C177" s="42" t="s">
        <v>35</v>
      </c>
      <c r="D177" s="42">
        <v>1395.4666666999999</v>
      </c>
    </row>
    <row r="178" spans="1:4">
      <c r="A178" s="42">
        <v>2005</v>
      </c>
      <c r="B178" s="42" t="s">
        <v>23</v>
      </c>
      <c r="C178" s="42" t="s">
        <v>35</v>
      </c>
      <c r="D178" s="42">
        <v>1150.5</v>
      </c>
    </row>
    <row r="179" spans="1:4">
      <c r="A179" s="42">
        <v>2006</v>
      </c>
      <c r="B179" s="42" t="s">
        <v>23</v>
      </c>
      <c r="C179" s="42" t="s">
        <v>35</v>
      </c>
      <c r="D179" s="42">
        <v>1004.1333333</v>
      </c>
    </row>
    <row r="180" spans="1:4">
      <c r="A180" s="42">
        <v>2007</v>
      </c>
      <c r="B180" s="42" t="s">
        <v>23</v>
      </c>
      <c r="C180" s="42" t="s">
        <v>35</v>
      </c>
      <c r="D180" s="42">
        <v>1047</v>
      </c>
    </row>
    <row r="181" spans="1:4">
      <c r="A181" s="42">
        <v>2008</v>
      </c>
      <c r="B181" s="42" t="s">
        <v>23</v>
      </c>
      <c r="C181" s="42" t="s">
        <v>35</v>
      </c>
      <c r="D181" s="42">
        <v>1010.3333333</v>
      </c>
    </row>
    <row r="182" spans="1:4">
      <c r="A182" s="42">
        <v>2009</v>
      </c>
      <c r="B182" s="42" t="s">
        <v>23</v>
      </c>
      <c r="C182" s="42" t="s">
        <v>35</v>
      </c>
      <c r="D182" s="42">
        <v>1244.9000000000001</v>
      </c>
    </row>
    <row r="183" spans="1:4">
      <c r="A183" s="42">
        <v>2010</v>
      </c>
      <c r="B183" s="42" t="s">
        <v>23</v>
      </c>
      <c r="C183" s="42" t="s">
        <v>35</v>
      </c>
      <c r="D183" s="42">
        <v>1283.9666666999999</v>
      </c>
    </row>
    <row r="184" spans="1:4">
      <c r="A184" s="42">
        <v>1994</v>
      </c>
      <c r="B184" s="42" t="s">
        <v>23</v>
      </c>
      <c r="C184" s="42" t="s">
        <v>36</v>
      </c>
    </row>
    <row r="185" spans="1:4">
      <c r="A185" s="42">
        <v>1995</v>
      </c>
      <c r="B185" s="42" t="s">
        <v>23</v>
      </c>
      <c r="C185" s="42" t="s">
        <v>36</v>
      </c>
    </row>
    <row r="186" spans="1:4">
      <c r="A186" s="42">
        <v>1996</v>
      </c>
      <c r="B186" s="42" t="s">
        <v>23</v>
      </c>
      <c r="C186" s="42" t="s">
        <v>36</v>
      </c>
      <c r="D186" s="42">
        <v>597.6</v>
      </c>
    </row>
    <row r="187" spans="1:4">
      <c r="A187" s="42">
        <v>1997</v>
      </c>
      <c r="B187" s="42" t="s">
        <v>23</v>
      </c>
      <c r="C187" s="42" t="s">
        <v>36</v>
      </c>
      <c r="D187" s="42">
        <v>644</v>
      </c>
    </row>
    <row r="188" spans="1:4">
      <c r="A188" s="42">
        <v>1998</v>
      </c>
      <c r="B188" s="42" t="s">
        <v>23</v>
      </c>
      <c r="C188" s="42" t="s">
        <v>36</v>
      </c>
      <c r="D188" s="42">
        <v>683.73333333000005</v>
      </c>
    </row>
    <row r="189" spans="1:4">
      <c r="A189" s="42">
        <v>1999</v>
      </c>
      <c r="B189" s="42" t="s">
        <v>23</v>
      </c>
      <c r="C189" s="42" t="s">
        <v>36</v>
      </c>
      <c r="D189" s="42">
        <v>687.13333333000003</v>
      </c>
    </row>
    <row r="190" spans="1:4">
      <c r="A190" s="42">
        <v>2000</v>
      </c>
      <c r="B190" s="42" t="s">
        <v>23</v>
      </c>
      <c r="C190" s="42" t="s">
        <v>36</v>
      </c>
      <c r="D190" s="42">
        <v>704.66666667000004</v>
      </c>
    </row>
    <row r="191" spans="1:4">
      <c r="A191" s="42">
        <v>2001</v>
      </c>
      <c r="B191" s="42" t="s">
        <v>23</v>
      </c>
      <c r="C191" s="42" t="s">
        <v>36</v>
      </c>
      <c r="D191" s="42">
        <v>716.86666666999997</v>
      </c>
    </row>
    <row r="192" spans="1:4">
      <c r="A192" s="42">
        <v>2002</v>
      </c>
      <c r="B192" s="42" t="s">
        <v>23</v>
      </c>
      <c r="C192" s="42" t="s">
        <v>36</v>
      </c>
      <c r="D192" s="42">
        <v>744.26666666999995</v>
      </c>
    </row>
    <row r="193" spans="1:4">
      <c r="A193" s="42">
        <v>2003</v>
      </c>
      <c r="B193" s="42" t="s">
        <v>23</v>
      </c>
      <c r="C193" s="42" t="s">
        <v>36</v>
      </c>
      <c r="D193" s="42">
        <v>801.93333332999998</v>
      </c>
    </row>
    <row r="194" spans="1:4">
      <c r="A194" s="42">
        <v>2004</v>
      </c>
      <c r="B194" s="42" t="s">
        <v>23</v>
      </c>
      <c r="C194" s="42" t="s">
        <v>36</v>
      </c>
      <c r="D194" s="42">
        <v>763.46666667</v>
      </c>
    </row>
    <row r="195" spans="1:4">
      <c r="A195" s="42">
        <v>2005</v>
      </c>
      <c r="B195" s="42" t="s">
        <v>23</v>
      </c>
      <c r="C195" s="42" t="s">
        <v>36</v>
      </c>
      <c r="D195" s="42">
        <v>721.66666667000004</v>
      </c>
    </row>
    <row r="196" spans="1:4">
      <c r="A196" s="42">
        <v>2006</v>
      </c>
      <c r="B196" s="42" t="s">
        <v>23</v>
      </c>
      <c r="C196" s="42" t="s">
        <v>36</v>
      </c>
      <c r="D196" s="42">
        <v>777.46666667</v>
      </c>
    </row>
    <row r="197" spans="1:4">
      <c r="A197" s="42">
        <v>2007</v>
      </c>
      <c r="B197" s="42" t="s">
        <v>23</v>
      </c>
      <c r="C197" s="42" t="s">
        <v>36</v>
      </c>
      <c r="D197" s="42">
        <v>777.46666667</v>
      </c>
    </row>
    <row r="198" spans="1:4">
      <c r="A198" s="42">
        <v>2008</v>
      </c>
      <c r="B198" s="42" t="s">
        <v>23</v>
      </c>
      <c r="C198" s="42" t="s">
        <v>36</v>
      </c>
      <c r="D198" s="42">
        <v>833.46666667</v>
      </c>
    </row>
    <row r="199" spans="1:4">
      <c r="A199" s="42">
        <v>2009</v>
      </c>
      <c r="B199" s="42" t="s">
        <v>23</v>
      </c>
      <c r="C199" s="42" t="s">
        <v>36</v>
      </c>
      <c r="D199" s="42">
        <v>750.93333332999998</v>
      </c>
    </row>
    <row r="200" spans="1:4">
      <c r="A200" s="42">
        <v>2010</v>
      </c>
      <c r="B200" s="42" t="s">
        <v>23</v>
      </c>
      <c r="C200" s="42" t="s">
        <v>36</v>
      </c>
      <c r="D200" s="42">
        <v>742.4</v>
      </c>
    </row>
    <row r="201" spans="1:4">
      <c r="A201" s="42">
        <v>1994</v>
      </c>
      <c r="B201" s="42" t="s">
        <v>23</v>
      </c>
      <c r="C201" s="42" t="s">
        <v>37</v>
      </c>
    </row>
    <row r="202" spans="1:4">
      <c r="A202" s="42">
        <v>1995</v>
      </c>
      <c r="B202" s="42" t="s">
        <v>23</v>
      </c>
      <c r="C202" s="42" t="s">
        <v>37</v>
      </c>
    </row>
    <row r="203" spans="1:4">
      <c r="A203" s="42">
        <v>1996</v>
      </c>
      <c r="B203" s="42" t="s">
        <v>23</v>
      </c>
      <c r="C203" s="42" t="s">
        <v>37</v>
      </c>
      <c r="D203" s="42">
        <v>2275.8666667000002</v>
      </c>
    </row>
    <row r="204" spans="1:4">
      <c r="A204" s="42">
        <v>1997</v>
      </c>
      <c r="B204" s="42" t="s">
        <v>23</v>
      </c>
      <c r="C204" s="42" t="s">
        <v>37</v>
      </c>
      <c r="D204" s="42">
        <v>2807</v>
      </c>
    </row>
    <row r="205" spans="1:4">
      <c r="A205" s="42">
        <v>1998</v>
      </c>
      <c r="B205" s="42" t="s">
        <v>23</v>
      </c>
      <c r="C205" s="42" t="s">
        <v>37</v>
      </c>
      <c r="D205" s="42">
        <v>2951.8</v>
      </c>
    </row>
    <row r="206" spans="1:4">
      <c r="A206" s="42">
        <v>1999</v>
      </c>
      <c r="B206" s="42" t="s">
        <v>23</v>
      </c>
      <c r="C206" s="42" t="s">
        <v>37</v>
      </c>
      <c r="D206" s="42">
        <v>3341.0666667</v>
      </c>
    </row>
    <row r="207" spans="1:4">
      <c r="A207" s="42">
        <v>2000</v>
      </c>
      <c r="B207" s="42" t="s">
        <v>23</v>
      </c>
      <c r="C207" s="42" t="s">
        <v>37</v>
      </c>
      <c r="D207" s="42">
        <v>3713.1333332999998</v>
      </c>
    </row>
    <row r="208" spans="1:4">
      <c r="A208" s="42">
        <v>2001</v>
      </c>
      <c r="B208" s="42" t="s">
        <v>23</v>
      </c>
      <c r="C208" s="42" t="s">
        <v>37</v>
      </c>
      <c r="D208" s="42">
        <v>4500.1333333000002</v>
      </c>
    </row>
    <row r="209" spans="1:4">
      <c r="A209" s="42">
        <v>2002</v>
      </c>
      <c r="B209" s="42" t="s">
        <v>23</v>
      </c>
      <c r="C209" s="42" t="s">
        <v>37</v>
      </c>
      <c r="D209" s="42">
        <v>4935.1333333000002</v>
      </c>
    </row>
    <row r="210" spans="1:4">
      <c r="A210" s="42">
        <v>2003</v>
      </c>
      <c r="B210" s="42" t="s">
        <v>23</v>
      </c>
      <c r="C210" s="42" t="s">
        <v>37</v>
      </c>
      <c r="D210" s="42">
        <v>5424.2</v>
      </c>
    </row>
    <row r="211" spans="1:4">
      <c r="A211" s="42">
        <v>2004</v>
      </c>
      <c r="B211" s="42" t="s">
        <v>23</v>
      </c>
      <c r="C211" s="42" t="s">
        <v>37</v>
      </c>
      <c r="D211" s="42">
        <v>5577.6</v>
      </c>
    </row>
    <row r="212" spans="1:4">
      <c r="A212" s="42">
        <v>2005</v>
      </c>
      <c r="B212" s="42" t="s">
        <v>23</v>
      </c>
      <c r="C212" s="42" t="s">
        <v>37</v>
      </c>
      <c r="D212" s="42">
        <v>5690.6666667</v>
      </c>
    </row>
    <row r="213" spans="1:4">
      <c r="A213" s="42">
        <v>2006</v>
      </c>
      <c r="B213" s="42" t="s">
        <v>23</v>
      </c>
      <c r="C213" s="42" t="s">
        <v>37</v>
      </c>
      <c r="D213" s="42">
        <v>5881.1333333000002</v>
      </c>
    </row>
    <row r="214" spans="1:4">
      <c r="A214" s="42">
        <v>2007</v>
      </c>
      <c r="B214" s="42" t="s">
        <v>23</v>
      </c>
      <c r="C214" s="42" t="s">
        <v>37</v>
      </c>
      <c r="D214" s="42">
        <v>6769.0666666999996</v>
      </c>
    </row>
    <row r="215" spans="1:4">
      <c r="A215" s="42">
        <v>2008</v>
      </c>
      <c r="B215" s="42" t="s">
        <v>23</v>
      </c>
      <c r="C215" s="42" t="s">
        <v>37</v>
      </c>
      <c r="D215" s="42">
        <v>7220.8</v>
      </c>
    </row>
    <row r="216" spans="1:4">
      <c r="A216" s="42">
        <v>2009</v>
      </c>
      <c r="B216" s="42" t="s">
        <v>23</v>
      </c>
      <c r="C216" s="42" t="s">
        <v>37</v>
      </c>
      <c r="D216" s="42">
        <v>8498.8666666999998</v>
      </c>
    </row>
    <row r="217" spans="1:4">
      <c r="A217" s="42">
        <v>2010</v>
      </c>
      <c r="B217" s="42" t="s">
        <v>23</v>
      </c>
      <c r="C217" s="42" t="s">
        <v>37</v>
      </c>
      <c r="D217" s="42">
        <v>7021.2</v>
      </c>
    </row>
    <row r="218" spans="1:4">
      <c r="A218" s="42">
        <v>1994</v>
      </c>
      <c r="B218" s="42" t="s">
        <v>23</v>
      </c>
      <c r="C218" s="42" t="s">
        <v>38</v>
      </c>
    </row>
    <row r="219" spans="1:4">
      <c r="A219" s="42">
        <v>1995</v>
      </c>
      <c r="B219" s="42" t="s">
        <v>23</v>
      </c>
      <c r="C219" s="42" t="s">
        <v>38</v>
      </c>
    </row>
    <row r="220" spans="1:4">
      <c r="A220" s="42">
        <v>1996</v>
      </c>
      <c r="B220" s="42" t="s">
        <v>23</v>
      </c>
      <c r="C220" s="42" t="s">
        <v>38</v>
      </c>
      <c r="D220" s="42">
        <v>2490.1999999999998</v>
      </c>
    </row>
    <row r="221" spans="1:4">
      <c r="A221" s="42">
        <v>1997</v>
      </c>
      <c r="B221" s="42" t="s">
        <v>23</v>
      </c>
      <c r="C221" s="42" t="s">
        <v>38</v>
      </c>
      <c r="D221" s="42">
        <v>2788.6666667</v>
      </c>
    </row>
    <row r="222" spans="1:4">
      <c r="A222" s="42">
        <v>1998</v>
      </c>
      <c r="B222" s="42" t="s">
        <v>23</v>
      </c>
      <c r="C222" s="42" t="s">
        <v>38</v>
      </c>
      <c r="D222" s="42">
        <v>3012.3333333</v>
      </c>
    </row>
    <row r="223" spans="1:4">
      <c r="A223" s="42">
        <v>1999</v>
      </c>
      <c r="B223" s="42" t="s">
        <v>23</v>
      </c>
      <c r="C223" s="42" t="s">
        <v>38</v>
      </c>
      <c r="D223" s="42">
        <v>3143.7333333000001</v>
      </c>
    </row>
    <row r="224" spans="1:4">
      <c r="A224" s="42">
        <v>2000</v>
      </c>
      <c r="B224" s="42" t="s">
        <v>23</v>
      </c>
      <c r="C224" s="42" t="s">
        <v>38</v>
      </c>
      <c r="D224" s="42">
        <v>3171</v>
      </c>
    </row>
    <row r="225" spans="1:4">
      <c r="A225" s="42">
        <v>2001</v>
      </c>
      <c r="B225" s="42" t="s">
        <v>23</v>
      </c>
      <c r="C225" s="42" t="s">
        <v>38</v>
      </c>
      <c r="D225" s="42">
        <v>3605.5333332999999</v>
      </c>
    </row>
    <row r="226" spans="1:4">
      <c r="A226" s="42">
        <v>2002</v>
      </c>
      <c r="B226" s="42" t="s">
        <v>23</v>
      </c>
      <c r="C226" s="42" t="s">
        <v>38</v>
      </c>
      <c r="D226" s="42">
        <v>3945.9</v>
      </c>
    </row>
    <row r="227" spans="1:4">
      <c r="A227" s="42">
        <v>2003</v>
      </c>
      <c r="B227" s="42" t="s">
        <v>23</v>
      </c>
      <c r="C227" s="42" t="s">
        <v>38</v>
      </c>
      <c r="D227" s="42">
        <v>4166.2</v>
      </c>
    </row>
    <row r="228" spans="1:4">
      <c r="A228" s="42">
        <v>2004</v>
      </c>
      <c r="B228" s="42" t="s">
        <v>23</v>
      </c>
      <c r="C228" s="42" t="s">
        <v>38</v>
      </c>
      <c r="D228" s="42">
        <v>4314.9333333000004</v>
      </c>
    </row>
    <row r="229" spans="1:4">
      <c r="A229" s="42">
        <v>2005</v>
      </c>
      <c r="B229" s="42" t="s">
        <v>23</v>
      </c>
      <c r="C229" s="42" t="s">
        <v>38</v>
      </c>
      <c r="D229" s="42">
        <v>4352.6666667</v>
      </c>
    </row>
    <row r="230" spans="1:4">
      <c r="A230" s="42">
        <v>2006</v>
      </c>
      <c r="B230" s="42" t="s">
        <v>23</v>
      </c>
      <c r="C230" s="42" t="s">
        <v>38</v>
      </c>
      <c r="D230" s="42">
        <v>4374.6666667</v>
      </c>
    </row>
    <row r="231" spans="1:4">
      <c r="A231" s="42">
        <v>2007</v>
      </c>
      <c r="B231" s="42" t="s">
        <v>23</v>
      </c>
      <c r="C231" s="42" t="s">
        <v>38</v>
      </c>
      <c r="D231" s="42">
        <v>4513.9333333000004</v>
      </c>
    </row>
    <row r="232" spans="1:4">
      <c r="A232" s="42">
        <v>2008</v>
      </c>
      <c r="B232" s="42" t="s">
        <v>23</v>
      </c>
      <c r="C232" s="42" t="s">
        <v>38</v>
      </c>
      <c r="D232" s="42">
        <v>4742.6000000000004</v>
      </c>
    </row>
    <row r="233" spans="1:4">
      <c r="A233" s="42">
        <v>2009</v>
      </c>
      <c r="B233" s="42" t="s">
        <v>23</v>
      </c>
      <c r="C233" s="42" t="s">
        <v>38</v>
      </c>
      <c r="D233" s="42">
        <v>5122.3333333</v>
      </c>
    </row>
    <row r="234" spans="1:4">
      <c r="A234" s="42">
        <v>2010</v>
      </c>
      <c r="B234" s="42" t="s">
        <v>23</v>
      </c>
      <c r="C234" s="42" t="s">
        <v>38</v>
      </c>
      <c r="D234" s="42">
        <v>4464.1333333000002</v>
      </c>
    </row>
    <row r="235" spans="1:4">
      <c r="A235" s="42">
        <v>1994</v>
      </c>
      <c r="B235" s="42" t="s">
        <v>23</v>
      </c>
      <c r="C235" s="42" t="s">
        <v>39</v>
      </c>
    </row>
    <row r="236" spans="1:4">
      <c r="A236" s="42">
        <v>1995</v>
      </c>
      <c r="B236" s="42" t="s">
        <v>23</v>
      </c>
      <c r="C236" s="42" t="s">
        <v>39</v>
      </c>
    </row>
    <row r="237" spans="1:4">
      <c r="A237" s="42">
        <v>1996</v>
      </c>
      <c r="B237" s="42" t="s">
        <v>23</v>
      </c>
      <c r="C237" s="42" t="s">
        <v>39</v>
      </c>
      <c r="D237" s="42">
        <v>3990.4666667000001</v>
      </c>
    </row>
    <row r="238" spans="1:4">
      <c r="A238" s="42">
        <v>1997</v>
      </c>
      <c r="B238" s="42" t="s">
        <v>23</v>
      </c>
      <c r="C238" s="42" t="s">
        <v>39</v>
      </c>
      <c r="D238" s="42">
        <v>3866.2666666999999</v>
      </c>
    </row>
    <row r="239" spans="1:4">
      <c r="A239" s="42">
        <v>1998</v>
      </c>
      <c r="B239" s="42" t="s">
        <v>23</v>
      </c>
      <c r="C239" s="42" t="s">
        <v>39</v>
      </c>
      <c r="D239" s="42">
        <v>3828.9333333</v>
      </c>
    </row>
    <row r="240" spans="1:4">
      <c r="A240" s="42">
        <v>1999</v>
      </c>
      <c r="B240" s="42" t="s">
        <v>23</v>
      </c>
      <c r="C240" s="42" t="s">
        <v>39</v>
      </c>
      <c r="D240" s="42">
        <v>3902.7666666999999</v>
      </c>
    </row>
    <row r="241" spans="1:4">
      <c r="A241" s="42">
        <v>2000</v>
      </c>
      <c r="B241" s="42" t="s">
        <v>23</v>
      </c>
      <c r="C241" s="42" t="s">
        <v>39</v>
      </c>
      <c r="D241" s="42">
        <v>3714.2666666999999</v>
      </c>
    </row>
    <row r="242" spans="1:4">
      <c r="A242" s="42">
        <v>2001</v>
      </c>
      <c r="B242" s="42" t="s">
        <v>23</v>
      </c>
      <c r="C242" s="42" t="s">
        <v>39</v>
      </c>
      <c r="D242" s="42">
        <v>3821.2666666999999</v>
      </c>
    </row>
    <row r="243" spans="1:4">
      <c r="A243" s="42">
        <v>2002</v>
      </c>
      <c r="B243" s="42" t="s">
        <v>23</v>
      </c>
      <c r="C243" s="42" t="s">
        <v>39</v>
      </c>
      <c r="D243" s="42">
        <v>4148.9333333000004</v>
      </c>
    </row>
    <row r="244" spans="1:4">
      <c r="A244" s="42">
        <v>2003</v>
      </c>
      <c r="B244" s="42" t="s">
        <v>23</v>
      </c>
      <c r="C244" s="42" t="s">
        <v>39</v>
      </c>
      <c r="D244" s="42">
        <v>4097.5333332999999</v>
      </c>
    </row>
    <row r="245" spans="1:4">
      <c r="A245" s="42">
        <v>2004</v>
      </c>
      <c r="B245" s="42" t="s">
        <v>23</v>
      </c>
      <c r="C245" s="42" t="s">
        <v>39</v>
      </c>
      <c r="D245" s="42">
        <v>3930.8666667000002</v>
      </c>
    </row>
    <row r="246" spans="1:4">
      <c r="A246" s="42">
        <v>2005</v>
      </c>
      <c r="B246" s="42" t="s">
        <v>23</v>
      </c>
      <c r="C246" s="42" t="s">
        <v>39</v>
      </c>
      <c r="D246" s="42">
        <v>3744.4666667000001</v>
      </c>
    </row>
    <row r="247" spans="1:4">
      <c r="A247" s="42">
        <v>2006</v>
      </c>
      <c r="B247" s="42" t="s">
        <v>23</v>
      </c>
      <c r="C247" s="42" t="s">
        <v>39</v>
      </c>
      <c r="D247" s="42">
        <v>3635.2666666999999</v>
      </c>
    </row>
    <row r="248" spans="1:4">
      <c r="A248" s="42">
        <v>2007</v>
      </c>
      <c r="B248" s="42" t="s">
        <v>23</v>
      </c>
      <c r="C248" s="42" t="s">
        <v>39</v>
      </c>
      <c r="D248" s="42">
        <v>3667.0666667</v>
      </c>
    </row>
    <row r="249" spans="1:4">
      <c r="A249" s="42">
        <v>2008</v>
      </c>
      <c r="B249" s="42" t="s">
        <v>23</v>
      </c>
      <c r="C249" s="42" t="s">
        <v>39</v>
      </c>
      <c r="D249" s="42">
        <v>3806.6666667</v>
      </c>
    </row>
    <row r="250" spans="1:4">
      <c r="A250" s="42">
        <v>2009</v>
      </c>
      <c r="B250" s="42" t="s">
        <v>23</v>
      </c>
      <c r="C250" s="42" t="s">
        <v>39</v>
      </c>
      <c r="D250" s="42">
        <v>4292.0666666999996</v>
      </c>
    </row>
    <row r="251" spans="1:4">
      <c r="A251" s="42">
        <v>2010</v>
      </c>
      <c r="B251" s="42" t="s">
        <v>23</v>
      </c>
      <c r="C251" s="42" t="s">
        <v>39</v>
      </c>
      <c r="D251" s="42">
        <v>4646.4666667000001</v>
      </c>
    </row>
    <row r="252" spans="1:4">
      <c r="A252" s="42">
        <v>1994</v>
      </c>
      <c r="B252" s="42" t="s">
        <v>23</v>
      </c>
      <c r="C252" s="42" t="s">
        <v>40</v>
      </c>
    </row>
    <row r="253" spans="1:4">
      <c r="A253" s="42">
        <v>1995</v>
      </c>
      <c r="B253" s="42" t="s">
        <v>23</v>
      </c>
      <c r="C253" s="42" t="s">
        <v>40</v>
      </c>
    </row>
    <row r="254" spans="1:4">
      <c r="A254" s="42">
        <v>1996</v>
      </c>
      <c r="B254" s="42" t="s">
        <v>23</v>
      </c>
      <c r="C254" s="42" t="s">
        <v>40</v>
      </c>
      <c r="D254" s="42">
        <v>3311.4666667000001</v>
      </c>
    </row>
    <row r="255" spans="1:4">
      <c r="A255" s="42">
        <v>1997</v>
      </c>
      <c r="B255" s="42" t="s">
        <v>23</v>
      </c>
      <c r="C255" s="42" t="s">
        <v>40</v>
      </c>
      <c r="D255" s="42">
        <v>3221.9333333</v>
      </c>
    </row>
    <row r="256" spans="1:4">
      <c r="A256" s="42">
        <v>1998</v>
      </c>
      <c r="B256" s="42" t="s">
        <v>23</v>
      </c>
      <c r="C256" s="42" t="s">
        <v>40</v>
      </c>
      <c r="D256" s="42">
        <v>3138.4666667000001</v>
      </c>
    </row>
    <row r="257" spans="1:4">
      <c r="A257" s="42">
        <v>1999</v>
      </c>
      <c r="B257" s="42" t="s">
        <v>23</v>
      </c>
      <c r="C257" s="42" t="s">
        <v>40</v>
      </c>
      <c r="D257" s="42">
        <v>3402</v>
      </c>
    </row>
    <row r="258" spans="1:4">
      <c r="A258" s="42">
        <v>2000</v>
      </c>
      <c r="B258" s="42" t="s">
        <v>23</v>
      </c>
      <c r="C258" s="42" t="s">
        <v>40</v>
      </c>
      <c r="D258" s="42">
        <v>3566.4666667000001</v>
      </c>
    </row>
    <row r="259" spans="1:4">
      <c r="A259" s="42">
        <v>2001</v>
      </c>
      <c r="B259" s="42" t="s">
        <v>23</v>
      </c>
      <c r="C259" s="42" t="s">
        <v>40</v>
      </c>
      <c r="D259" s="42">
        <v>3656.1333332999998</v>
      </c>
    </row>
    <row r="260" spans="1:4">
      <c r="A260" s="42">
        <v>2002</v>
      </c>
      <c r="B260" s="42" t="s">
        <v>23</v>
      </c>
      <c r="C260" s="42" t="s">
        <v>40</v>
      </c>
      <c r="D260" s="42">
        <v>4185.2</v>
      </c>
    </row>
    <row r="261" spans="1:4">
      <c r="A261" s="42">
        <v>2003</v>
      </c>
      <c r="B261" s="42" t="s">
        <v>23</v>
      </c>
      <c r="C261" s="42" t="s">
        <v>40</v>
      </c>
      <c r="D261" s="42">
        <v>4276.9333333000004</v>
      </c>
    </row>
    <row r="262" spans="1:4">
      <c r="A262" s="42">
        <v>2004</v>
      </c>
      <c r="B262" s="42" t="s">
        <v>23</v>
      </c>
      <c r="C262" s="42" t="s">
        <v>40</v>
      </c>
      <c r="D262" s="42">
        <v>4089.2666666999999</v>
      </c>
    </row>
    <row r="263" spans="1:4">
      <c r="A263" s="42">
        <v>2005</v>
      </c>
      <c r="B263" s="42" t="s">
        <v>23</v>
      </c>
      <c r="C263" s="42" t="s">
        <v>40</v>
      </c>
      <c r="D263" s="42">
        <v>4148.3333333</v>
      </c>
    </row>
    <row r="264" spans="1:4">
      <c r="A264" s="42">
        <v>2006</v>
      </c>
      <c r="B264" s="42" t="s">
        <v>23</v>
      </c>
      <c r="C264" s="42" t="s">
        <v>40</v>
      </c>
      <c r="D264" s="42">
        <v>4329.3333333</v>
      </c>
    </row>
    <row r="265" spans="1:4">
      <c r="A265" s="42">
        <v>2007</v>
      </c>
      <c r="B265" s="42" t="s">
        <v>23</v>
      </c>
      <c r="C265" s="42" t="s">
        <v>40</v>
      </c>
      <c r="D265" s="42">
        <v>4235.2666667000003</v>
      </c>
    </row>
    <row r="266" spans="1:4">
      <c r="A266" s="42">
        <v>2008</v>
      </c>
      <c r="B266" s="42" t="s">
        <v>23</v>
      </c>
      <c r="C266" s="42" t="s">
        <v>40</v>
      </c>
      <c r="D266" s="42">
        <v>4188.2666667000003</v>
      </c>
    </row>
    <row r="267" spans="1:4">
      <c r="A267" s="42">
        <v>2009</v>
      </c>
      <c r="B267" s="42" t="s">
        <v>23</v>
      </c>
      <c r="C267" s="42" t="s">
        <v>40</v>
      </c>
      <c r="D267" s="42">
        <v>4882.3999999999996</v>
      </c>
    </row>
    <row r="268" spans="1:4">
      <c r="A268" s="42">
        <v>2010</v>
      </c>
      <c r="B268" s="42" t="s">
        <v>23</v>
      </c>
      <c r="C268" s="42" t="s">
        <v>40</v>
      </c>
      <c r="D268" s="42">
        <v>5286.0666666999996</v>
      </c>
    </row>
    <row r="269" spans="1:4">
      <c r="A269" s="42">
        <v>1994</v>
      </c>
      <c r="B269" s="42" t="s">
        <v>23</v>
      </c>
      <c r="C269" s="42" t="s">
        <v>41</v>
      </c>
    </row>
    <row r="270" spans="1:4">
      <c r="A270" s="42">
        <v>1995</v>
      </c>
      <c r="B270" s="42" t="s">
        <v>23</v>
      </c>
      <c r="C270" s="42" t="s">
        <v>41</v>
      </c>
    </row>
    <row r="271" spans="1:4">
      <c r="A271" s="42">
        <v>1996</v>
      </c>
      <c r="B271" s="42" t="s">
        <v>23</v>
      </c>
      <c r="C271" s="42" t="s">
        <v>41</v>
      </c>
      <c r="D271" s="42">
        <v>7246</v>
      </c>
    </row>
    <row r="272" spans="1:4">
      <c r="A272" s="42">
        <v>1997</v>
      </c>
      <c r="B272" s="42" t="s">
        <v>23</v>
      </c>
      <c r="C272" s="42" t="s">
        <v>41</v>
      </c>
      <c r="D272" s="42">
        <v>7290.1333333000002</v>
      </c>
    </row>
    <row r="273" spans="1:4">
      <c r="A273" s="42">
        <v>1998</v>
      </c>
      <c r="B273" s="42" t="s">
        <v>23</v>
      </c>
      <c r="C273" s="42" t="s">
        <v>41</v>
      </c>
      <c r="D273" s="42">
        <v>7270.5333332999999</v>
      </c>
    </row>
    <row r="274" spans="1:4">
      <c r="A274" s="42">
        <v>1999</v>
      </c>
      <c r="B274" s="42" t="s">
        <v>23</v>
      </c>
      <c r="C274" s="42" t="s">
        <v>41</v>
      </c>
      <c r="D274" s="42">
        <v>7630.3333333</v>
      </c>
    </row>
    <row r="275" spans="1:4">
      <c r="A275" s="42">
        <v>2000</v>
      </c>
      <c r="B275" s="42" t="s">
        <v>23</v>
      </c>
      <c r="C275" s="42" t="s">
        <v>41</v>
      </c>
      <c r="D275" s="42">
        <v>7285.6</v>
      </c>
    </row>
    <row r="276" spans="1:4">
      <c r="A276" s="42">
        <v>2001</v>
      </c>
      <c r="B276" s="42" t="s">
        <v>23</v>
      </c>
      <c r="C276" s="42" t="s">
        <v>41</v>
      </c>
      <c r="D276" s="42">
        <v>7085.3333333</v>
      </c>
    </row>
    <row r="277" spans="1:4">
      <c r="A277" s="42">
        <v>2002</v>
      </c>
      <c r="B277" s="42" t="s">
        <v>23</v>
      </c>
      <c r="C277" s="42" t="s">
        <v>41</v>
      </c>
      <c r="D277" s="42">
        <v>7403.2666667000003</v>
      </c>
    </row>
    <row r="278" spans="1:4">
      <c r="A278" s="42">
        <v>2003</v>
      </c>
      <c r="B278" s="42" t="s">
        <v>23</v>
      </c>
      <c r="C278" s="42" t="s">
        <v>41</v>
      </c>
      <c r="D278" s="42">
        <v>7538.1333333000002</v>
      </c>
    </row>
    <row r="279" spans="1:4">
      <c r="A279" s="42">
        <v>2004</v>
      </c>
      <c r="B279" s="42" t="s">
        <v>23</v>
      </c>
      <c r="C279" s="42" t="s">
        <v>41</v>
      </c>
      <c r="D279" s="42">
        <v>7310.7333332999997</v>
      </c>
    </row>
    <row r="280" spans="1:4">
      <c r="A280" s="42">
        <v>2005</v>
      </c>
      <c r="B280" s="42" t="s">
        <v>23</v>
      </c>
      <c r="C280" s="42" t="s">
        <v>41</v>
      </c>
      <c r="D280" s="42">
        <v>7029.6666667</v>
      </c>
    </row>
    <row r="281" spans="1:4">
      <c r="A281" s="42">
        <v>2006</v>
      </c>
      <c r="B281" s="42" t="s">
        <v>23</v>
      </c>
      <c r="C281" s="42" t="s">
        <v>41</v>
      </c>
      <c r="D281" s="42">
        <v>6736.4</v>
      </c>
    </row>
    <row r="282" spans="1:4">
      <c r="A282" s="42">
        <v>2007</v>
      </c>
      <c r="B282" s="42" t="s">
        <v>23</v>
      </c>
      <c r="C282" s="42" t="s">
        <v>41</v>
      </c>
      <c r="D282" s="42">
        <v>6300.5333332999999</v>
      </c>
    </row>
    <row r="283" spans="1:4">
      <c r="A283" s="42">
        <v>2008</v>
      </c>
      <c r="B283" s="42" t="s">
        <v>23</v>
      </c>
      <c r="C283" s="42" t="s">
        <v>41</v>
      </c>
      <c r="D283" s="42">
        <v>6373.7333332999997</v>
      </c>
    </row>
    <row r="284" spans="1:4">
      <c r="A284" s="42">
        <v>2009</v>
      </c>
      <c r="B284" s="42" t="s">
        <v>23</v>
      </c>
      <c r="C284" s="42" t="s">
        <v>41</v>
      </c>
      <c r="D284" s="42">
        <v>7103.0666666999996</v>
      </c>
    </row>
    <row r="285" spans="1:4">
      <c r="A285" s="42">
        <v>2010</v>
      </c>
      <c r="B285" s="42" t="s">
        <v>23</v>
      </c>
      <c r="C285" s="42" t="s">
        <v>41</v>
      </c>
      <c r="D285" s="42">
        <v>7464.6</v>
      </c>
    </row>
    <row r="286" spans="1:4">
      <c r="A286" s="42">
        <v>2007</v>
      </c>
      <c r="B286" s="42" t="s">
        <v>23</v>
      </c>
      <c r="C286" s="42" t="s">
        <v>42</v>
      </c>
      <c r="D286" s="42">
        <v>560.86666666999997</v>
      </c>
    </row>
    <row r="287" spans="1:4">
      <c r="A287" s="42">
        <v>2008</v>
      </c>
      <c r="B287" s="42" t="s">
        <v>23</v>
      </c>
      <c r="C287" s="42" t="s">
        <v>42</v>
      </c>
      <c r="D287" s="42">
        <v>761.86666666999997</v>
      </c>
    </row>
    <row r="288" spans="1:4">
      <c r="A288" s="42">
        <v>2009</v>
      </c>
      <c r="B288" s="42" t="s">
        <v>23</v>
      </c>
      <c r="C288" s="42" t="s">
        <v>42</v>
      </c>
      <c r="D288" s="42">
        <v>858.06666667000002</v>
      </c>
    </row>
    <row r="289" spans="1:4">
      <c r="A289" s="42">
        <v>2010</v>
      </c>
      <c r="B289" s="42" t="s">
        <v>23</v>
      </c>
      <c r="C289" s="42" t="s">
        <v>42</v>
      </c>
      <c r="D289" s="42">
        <v>981.8</v>
      </c>
    </row>
    <row r="290" spans="1:4">
      <c r="A290" s="42">
        <v>1994</v>
      </c>
      <c r="B290" s="42" t="s">
        <v>23</v>
      </c>
      <c r="C290" s="42" t="s">
        <v>43</v>
      </c>
    </row>
    <row r="291" spans="1:4">
      <c r="A291" s="42">
        <v>1995</v>
      </c>
      <c r="B291" s="42" t="s">
        <v>23</v>
      </c>
      <c r="C291" s="42" t="s">
        <v>43</v>
      </c>
    </row>
    <row r="292" spans="1:4">
      <c r="A292" s="42">
        <v>1996</v>
      </c>
      <c r="B292" s="42" t="s">
        <v>23</v>
      </c>
      <c r="C292" s="42" t="s">
        <v>43</v>
      </c>
    </row>
    <row r="293" spans="1:4">
      <c r="A293" s="42">
        <v>1997</v>
      </c>
      <c r="B293" s="42" t="s">
        <v>23</v>
      </c>
      <c r="C293" s="42" t="s">
        <v>43</v>
      </c>
      <c r="D293" s="42">
        <v>1165.3333333</v>
      </c>
    </row>
    <row r="294" spans="1:4">
      <c r="A294" s="42">
        <v>1998</v>
      </c>
      <c r="B294" s="42" t="s">
        <v>23</v>
      </c>
      <c r="C294" s="42" t="s">
        <v>43</v>
      </c>
      <c r="D294" s="42">
        <v>1451.1666667</v>
      </c>
    </row>
    <row r="295" spans="1:4">
      <c r="A295" s="42">
        <v>1999</v>
      </c>
      <c r="B295" s="42" t="s">
        <v>23</v>
      </c>
      <c r="C295" s="42" t="s">
        <v>43</v>
      </c>
      <c r="D295" s="42">
        <v>1421.7</v>
      </c>
    </row>
    <row r="296" spans="1:4">
      <c r="A296" s="42">
        <v>2000</v>
      </c>
      <c r="B296" s="42" t="s">
        <v>23</v>
      </c>
      <c r="C296" s="42" t="s">
        <v>43</v>
      </c>
      <c r="D296" s="42">
        <v>1368.5666667</v>
      </c>
    </row>
    <row r="297" spans="1:4">
      <c r="A297" s="42">
        <v>2001</v>
      </c>
      <c r="B297" s="42" t="s">
        <v>23</v>
      </c>
      <c r="C297" s="42" t="s">
        <v>43</v>
      </c>
      <c r="D297" s="42">
        <v>1485.8333333</v>
      </c>
    </row>
    <row r="298" spans="1:4">
      <c r="A298" s="42">
        <v>2002</v>
      </c>
      <c r="B298" s="42" t="s">
        <v>23</v>
      </c>
      <c r="C298" s="42" t="s">
        <v>43</v>
      </c>
      <c r="D298" s="42">
        <v>1569.7</v>
      </c>
    </row>
    <row r="299" spans="1:4">
      <c r="A299" s="42">
        <v>2003</v>
      </c>
      <c r="B299" s="42" t="s">
        <v>23</v>
      </c>
      <c r="C299" s="42" t="s">
        <v>43</v>
      </c>
      <c r="D299" s="42">
        <v>1691.2666667000001</v>
      </c>
    </row>
    <row r="300" spans="1:4">
      <c r="A300" s="42">
        <v>2004</v>
      </c>
      <c r="B300" s="42" t="s">
        <v>23</v>
      </c>
      <c r="C300" s="42" t="s">
        <v>43</v>
      </c>
      <c r="D300" s="42">
        <v>1680.3666667</v>
      </c>
    </row>
    <row r="301" spans="1:4">
      <c r="A301" s="42">
        <v>2005</v>
      </c>
      <c r="B301" s="42" t="s">
        <v>23</v>
      </c>
      <c r="C301" s="42" t="s">
        <v>43</v>
      </c>
      <c r="D301" s="42">
        <v>1687.1333333</v>
      </c>
    </row>
    <row r="302" spans="1:4">
      <c r="A302" s="42">
        <v>2006</v>
      </c>
      <c r="B302" s="42" t="s">
        <v>23</v>
      </c>
      <c r="C302" s="42" t="s">
        <v>43</v>
      </c>
      <c r="D302" s="42">
        <v>1748.9666666999999</v>
      </c>
    </row>
    <row r="303" spans="1:4">
      <c r="A303" s="42">
        <v>2007</v>
      </c>
      <c r="B303" s="42" t="s">
        <v>23</v>
      </c>
      <c r="C303" s="42" t="s">
        <v>43</v>
      </c>
      <c r="D303" s="42">
        <v>1765.5333333000001</v>
      </c>
    </row>
    <row r="304" spans="1:4">
      <c r="A304" s="42">
        <v>2008</v>
      </c>
      <c r="B304" s="42" t="s">
        <v>23</v>
      </c>
      <c r="C304" s="42" t="s">
        <v>43</v>
      </c>
      <c r="D304" s="42">
        <v>1639.3066667000001</v>
      </c>
    </row>
    <row r="305" spans="1:4">
      <c r="A305" s="42">
        <v>2009</v>
      </c>
      <c r="B305" s="42" t="s">
        <v>23</v>
      </c>
      <c r="C305" s="42" t="s">
        <v>43</v>
      </c>
      <c r="D305" s="42">
        <v>2002.34</v>
      </c>
    </row>
    <row r="306" spans="1:4">
      <c r="A306" s="42">
        <v>2010</v>
      </c>
      <c r="B306" s="42" t="s">
        <v>23</v>
      </c>
      <c r="C306" s="42" t="s">
        <v>43</v>
      </c>
      <c r="D306" s="42">
        <v>2004.3333333</v>
      </c>
    </row>
    <row r="307" spans="1:4">
      <c r="A307" s="42">
        <v>1994</v>
      </c>
      <c r="B307" s="42" t="s">
        <v>23</v>
      </c>
      <c r="C307" s="42" t="s">
        <v>44</v>
      </c>
    </row>
    <row r="308" spans="1:4">
      <c r="A308" s="42">
        <v>1995</v>
      </c>
      <c r="B308" s="42" t="s">
        <v>23</v>
      </c>
      <c r="C308" s="42" t="s">
        <v>44</v>
      </c>
    </row>
    <row r="309" spans="1:4">
      <c r="A309" s="42">
        <v>1996</v>
      </c>
      <c r="B309" s="42" t="s">
        <v>23</v>
      </c>
      <c r="C309" s="42" t="s">
        <v>44</v>
      </c>
      <c r="D309" s="42">
        <v>1502.1333333</v>
      </c>
    </row>
    <row r="310" spans="1:4">
      <c r="A310" s="42">
        <v>1997</v>
      </c>
      <c r="B310" s="42" t="s">
        <v>23</v>
      </c>
      <c r="C310" s="42" t="s">
        <v>44</v>
      </c>
      <c r="D310" s="42">
        <v>1502.8666667</v>
      </c>
    </row>
    <row r="311" spans="1:4">
      <c r="A311" s="42">
        <v>1998</v>
      </c>
      <c r="B311" s="42" t="s">
        <v>23</v>
      </c>
      <c r="C311" s="42" t="s">
        <v>44</v>
      </c>
      <c r="D311" s="42">
        <v>1370.8666667</v>
      </c>
    </row>
    <row r="312" spans="1:4">
      <c r="A312" s="42">
        <v>1999</v>
      </c>
      <c r="B312" s="42" t="s">
        <v>23</v>
      </c>
      <c r="C312" s="42" t="s">
        <v>44</v>
      </c>
      <c r="D312" s="42">
        <v>1374.9333333</v>
      </c>
    </row>
    <row r="313" spans="1:4">
      <c r="A313" s="42">
        <v>2000</v>
      </c>
      <c r="B313" s="42" t="s">
        <v>23</v>
      </c>
      <c r="C313" s="42" t="s">
        <v>44</v>
      </c>
      <c r="D313" s="42">
        <v>1345.8</v>
      </c>
    </row>
    <row r="314" spans="1:4">
      <c r="A314" s="42">
        <v>2001</v>
      </c>
      <c r="B314" s="42" t="s">
        <v>23</v>
      </c>
      <c r="C314" s="42" t="s">
        <v>44</v>
      </c>
      <c r="D314" s="42">
        <v>1391.2666667000001</v>
      </c>
    </row>
    <row r="315" spans="1:4">
      <c r="A315" s="42">
        <v>2002</v>
      </c>
      <c r="B315" s="42" t="s">
        <v>23</v>
      </c>
      <c r="C315" s="42" t="s">
        <v>44</v>
      </c>
      <c r="D315" s="42">
        <v>1328.2666667000001</v>
      </c>
    </row>
    <row r="316" spans="1:4">
      <c r="A316" s="42">
        <v>2003</v>
      </c>
      <c r="B316" s="42" t="s">
        <v>23</v>
      </c>
      <c r="C316" s="42" t="s">
        <v>44</v>
      </c>
      <c r="D316" s="42">
        <v>1576.9333333</v>
      </c>
    </row>
    <row r="317" spans="1:4">
      <c r="A317" s="42">
        <v>2004</v>
      </c>
      <c r="B317" s="42" t="s">
        <v>23</v>
      </c>
      <c r="C317" s="42" t="s">
        <v>44</v>
      </c>
      <c r="D317" s="42">
        <v>1673.5333333000001</v>
      </c>
    </row>
    <row r="318" spans="1:4">
      <c r="A318" s="42">
        <v>2005</v>
      </c>
      <c r="B318" s="42" t="s">
        <v>23</v>
      </c>
      <c r="C318" s="42" t="s">
        <v>44</v>
      </c>
      <c r="D318" s="42">
        <v>1707.8666667</v>
      </c>
    </row>
    <row r="319" spans="1:4">
      <c r="A319" s="42">
        <v>2006</v>
      </c>
      <c r="B319" s="42" t="s">
        <v>23</v>
      </c>
      <c r="C319" s="42" t="s">
        <v>44</v>
      </c>
      <c r="D319" s="42">
        <v>1702.4666666999999</v>
      </c>
    </row>
    <row r="320" spans="1:4">
      <c r="A320" s="42">
        <v>2007</v>
      </c>
      <c r="B320" s="42" t="s">
        <v>23</v>
      </c>
      <c r="C320" s="42" t="s">
        <v>44</v>
      </c>
      <c r="D320" s="42">
        <v>1904</v>
      </c>
    </row>
    <row r="321" spans="1:4">
      <c r="A321" s="42">
        <v>2008</v>
      </c>
      <c r="B321" s="42" t="s">
        <v>23</v>
      </c>
      <c r="C321" s="42" t="s">
        <v>44</v>
      </c>
      <c r="D321" s="42">
        <v>1693.0666667</v>
      </c>
    </row>
    <row r="322" spans="1:4">
      <c r="A322" s="42">
        <v>2009</v>
      </c>
      <c r="B322" s="42" t="s">
        <v>23</v>
      </c>
      <c r="C322" s="42" t="s">
        <v>44</v>
      </c>
      <c r="D322" s="42">
        <v>2086.8666667000002</v>
      </c>
    </row>
    <row r="323" spans="1:4">
      <c r="A323" s="42">
        <v>2010</v>
      </c>
      <c r="B323" s="42" t="s">
        <v>23</v>
      </c>
      <c r="C323" s="42" t="s">
        <v>44</v>
      </c>
      <c r="D323" s="42">
        <v>1518.5333333000001</v>
      </c>
    </row>
    <row r="324" spans="1:4">
      <c r="A324" s="42">
        <v>1994</v>
      </c>
      <c r="B324" s="42" t="s">
        <v>45</v>
      </c>
      <c r="C324" s="42" t="s">
        <v>46</v>
      </c>
    </row>
    <row r="325" spans="1:4">
      <c r="A325" s="42">
        <v>1995</v>
      </c>
      <c r="B325" s="42" t="s">
        <v>45</v>
      </c>
      <c r="C325" s="42" t="s">
        <v>46</v>
      </c>
    </row>
    <row r="326" spans="1:4">
      <c r="A326" s="42">
        <v>1996</v>
      </c>
      <c r="B326" s="42" t="s">
        <v>45</v>
      </c>
      <c r="C326" s="42" t="s">
        <v>46</v>
      </c>
      <c r="D326" s="42">
        <v>1093.9333333</v>
      </c>
    </row>
    <row r="327" spans="1:4">
      <c r="A327" s="42">
        <v>1997</v>
      </c>
      <c r="B327" s="42" t="s">
        <v>45</v>
      </c>
      <c r="C327" s="42" t="s">
        <v>46</v>
      </c>
      <c r="D327" s="42">
        <v>1102.5999999999999</v>
      </c>
    </row>
    <row r="328" spans="1:4">
      <c r="A328" s="42">
        <v>1998</v>
      </c>
      <c r="B328" s="42" t="s">
        <v>45</v>
      </c>
      <c r="C328" s="42" t="s">
        <v>46</v>
      </c>
      <c r="D328" s="42">
        <v>1110.2666667000001</v>
      </c>
    </row>
    <row r="329" spans="1:4">
      <c r="A329" s="42">
        <v>1999</v>
      </c>
      <c r="B329" s="42" t="s">
        <v>45</v>
      </c>
      <c r="C329" s="42" t="s">
        <v>46</v>
      </c>
      <c r="D329" s="42">
        <v>1072.3333333</v>
      </c>
    </row>
    <row r="330" spans="1:4">
      <c r="A330" s="42">
        <v>2000</v>
      </c>
      <c r="B330" s="42" t="s">
        <v>45</v>
      </c>
      <c r="C330" s="42" t="s">
        <v>46</v>
      </c>
      <c r="D330" s="42">
        <v>1035</v>
      </c>
    </row>
    <row r="331" spans="1:4">
      <c r="A331" s="42">
        <v>2001</v>
      </c>
      <c r="B331" s="42" t="s">
        <v>45</v>
      </c>
      <c r="C331" s="42" t="s">
        <v>46</v>
      </c>
      <c r="D331" s="42">
        <v>1052.0666667</v>
      </c>
    </row>
    <row r="332" spans="1:4">
      <c r="A332" s="42">
        <v>2002</v>
      </c>
      <c r="B332" s="42" t="s">
        <v>45</v>
      </c>
      <c r="C332" s="42" t="s">
        <v>46</v>
      </c>
      <c r="D332" s="42">
        <v>1021.5333333</v>
      </c>
    </row>
    <row r="333" spans="1:4">
      <c r="A333" s="42">
        <v>2003</v>
      </c>
      <c r="B333" s="42" t="s">
        <v>45</v>
      </c>
      <c r="C333" s="42" t="s">
        <v>46</v>
      </c>
      <c r="D333" s="42">
        <v>967.13333333000003</v>
      </c>
    </row>
    <row r="334" spans="1:4">
      <c r="A334" s="42">
        <v>2004</v>
      </c>
      <c r="B334" s="42" t="s">
        <v>45</v>
      </c>
      <c r="C334" s="42" t="s">
        <v>46</v>
      </c>
      <c r="D334" s="42">
        <v>1063.4666666999999</v>
      </c>
    </row>
    <row r="335" spans="1:4">
      <c r="A335" s="42">
        <v>2005</v>
      </c>
      <c r="B335" s="42" t="s">
        <v>45</v>
      </c>
      <c r="C335" s="42" t="s">
        <v>46</v>
      </c>
      <c r="D335" s="42">
        <v>1195.4000000000001</v>
      </c>
    </row>
    <row r="336" spans="1:4">
      <c r="A336" s="42">
        <v>2006</v>
      </c>
      <c r="B336" s="42" t="s">
        <v>45</v>
      </c>
      <c r="C336" s="42" t="s">
        <v>46</v>
      </c>
      <c r="D336" s="42">
        <v>1389.8</v>
      </c>
    </row>
    <row r="337" spans="1:4">
      <c r="A337" s="42">
        <v>2007</v>
      </c>
      <c r="B337" s="42" t="s">
        <v>45</v>
      </c>
      <c r="C337" s="42" t="s">
        <v>46</v>
      </c>
      <c r="D337" s="42">
        <v>1413.3333333</v>
      </c>
    </row>
    <row r="338" spans="1:4">
      <c r="A338" s="42">
        <v>2008</v>
      </c>
      <c r="B338" s="42" t="s">
        <v>45</v>
      </c>
      <c r="C338" s="42" t="s">
        <v>46</v>
      </c>
      <c r="D338" s="42">
        <v>1432.8</v>
      </c>
    </row>
    <row r="339" spans="1:4">
      <c r="A339" s="42">
        <v>2009</v>
      </c>
      <c r="B339" s="42" t="s">
        <v>45</v>
      </c>
      <c r="C339" s="42" t="s">
        <v>46</v>
      </c>
      <c r="D339" s="42">
        <v>1497.7333332999999</v>
      </c>
    </row>
    <row r="340" spans="1:4">
      <c r="A340" s="42">
        <v>2010</v>
      </c>
      <c r="B340" s="42" t="s">
        <v>45</v>
      </c>
      <c r="C340" s="42" t="s">
        <v>46</v>
      </c>
      <c r="D340" s="42">
        <v>1320.7333332999999</v>
      </c>
    </row>
    <row r="341" spans="1:4">
      <c r="A341" s="42">
        <v>1994</v>
      </c>
      <c r="B341" s="42" t="s">
        <v>45</v>
      </c>
      <c r="C341" s="42" t="s">
        <v>47</v>
      </c>
    </row>
    <row r="342" spans="1:4">
      <c r="A342" s="42">
        <v>1995</v>
      </c>
      <c r="B342" s="42" t="s">
        <v>45</v>
      </c>
      <c r="C342" s="42" t="s">
        <v>47</v>
      </c>
    </row>
    <row r="343" spans="1:4">
      <c r="A343" s="42">
        <v>1996</v>
      </c>
      <c r="B343" s="42" t="s">
        <v>45</v>
      </c>
      <c r="C343" s="42" t="s">
        <v>47</v>
      </c>
      <c r="D343" s="42">
        <v>1859.4</v>
      </c>
    </row>
    <row r="344" spans="1:4">
      <c r="A344" s="42">
        <v>1997</v>
      </c>
      <c r="B344" s="42" t="s">
        <v>45</v>
      </c>
      <c r="C344" s="42" t="s">
        <v>47</v>
      </c>
      <c r="D344" s="42">
        <v>1944.6</v>
      </c>
    </row>
    <row r="345" spans="1:4">
      <c r="A345" s="42">
        <v>1998</v>
      </c>
      <c r="B345" s="42" t="s">
        <v>45</v>
      </c>
      <c r="C345" s="42" t="s">
        <v>47</v>
      </c>
      <c r="D345" s="42">
        <v>2086.1999999999998</v>
      </c>
    </row>
    <row r="346" spans="1:4">
      <c r="A346" s="42">
        <v>1999</v>
      </c>
      <c r="B346" s="42" t="s">
        <v>45</v>
      </c>
      <c r="C346" s="42" t="s">
        <v>47</v>
      </c>
      <c r="D346" s="42">
        <v>2184.4666667000001</v>
      </c>
    </row>
    <row r="347" spans="1:4">
      <c r="A347" s="42">
        <v>2000</v>
      </c>
      <c r="B347" s="42" t="s">
        <v>45</v>
      </c>
      <c r="C347" s="42" t="s">
        <v>47</v>
      </c>
      <c r="D347" s="42">
        <v>2161.4666667000001</v>
      </c>
    </row>
    <row r="348" spans="1:4">
      <c r="A348" s="42">
        <v>2001</v>
      </c>
      <c r="B348" s="42" t="s">
        <v>45</v>
      </c>
      <c r="C348" s="42" t="s">
        <v>47</v>
      </c>
      <c r="D348" s="42">
        <v>2179.2666666999999</v>
      </c>
    </row>
    <row r="349" spans="1:4">
      <c r="A349" s="42">
        <v>2002</v>
      </c>
      <c r="B349" s="42" t="s">
        <v>45</v>
      </c>
      <c r="C349" s="42" t="s">
        <v>47</v>
      </c>
      <c r="D349" s="42">
        <v>2002.1333333</v>
      </c>
    </row>
    <row r="350" spans="1:4">
      <c r="A350" s="42">
        <v>2003</v>
      </c>
      <c r="B350" s="42" t="s">
        <v>45</v>
      </c>
      <c r="C350" s="42" t="s">
        <v>47</v>
      </c>
      <c r="D350" s="42">
        <v>1973.3333333</v>
      </c>
    </row>
    <row r="351" spans="1:4">
      <c r="A351" s="42">
        <v>2004</v>
      </c>
      <c r="B351" s="42" t="s">
        <v>45</v>
      </c>
      <c r="C351" s="42" t="s">
        <v>47</v>
      </c>
      <c r="D351" s="42">
        <v>2089.5333332999999</v>
      </c>
    </row>
    <row r="352" spans="1:4">
      <c r="A352" s="42">
        <v>2005</v>
      </c>
      <c r="B352" s="42" t="s">
        <v>45</v>
      </c>
      <c r="C352" s="42" t="s">
        <v>47</v>
      </c>
      <c r="D352" s="42">
        <v>2035.6</v>
      </c>
    </row>
    <row r="353" spans="1:4">
      <c r="A353" s="42">
        <v>2006</v>
      </c>
      <c r="B353" s="42" t="s">
        <v>45</v>
      </c>
      <c r="C353" s="42" t="s">
        <v>47</v>
      </c>
      <c r="D353" s="42">
        <v>1993.5333333000001</v>
      </c>
    </row>
    <row r="354" spans="1:4">
      <c r="A354" s="42">
        <v>2007</v>
      </c>
      <c r="B354" s="42" t="s">
        <v>45</v>
      </c>
      <c r="C354" s="42" t="s">
        <v>47</v>
      </c>
      <c r="D354" s="42">
        <v>1992.6</v>
      </c>
    </row>
    <row r="355" spans="1:4">
      <c r="A355" s="42">
        <v>2008</v>
      </c>
      <c r="B355" s="42" t="s">
        <v>45</v>
      </c>
      <c r="C355" s="42" t="s">
        <v>47</v>
      </c>
      <c r="D355" s="42">
        <v>1958</v>
      </c>
    </row>
    <row r="356" spans="1:4">
      <c r="A356" s="42">
        <v>2009</v>
      </c>
      <c r="B356" s="42" t="s">
        <v>45</v>
      </c>
      <c r="C356" s="42" t="s">
        <v>47</v>
      </c>
      <c r="D356" s="42">
        <v>2105.9333333</v>
      </c>
    </row>
    <row r="357" spans="1:4">
      <c r="A357" s="42">
        <v>2010</v>
      </c>
      <c r="B357" s="42" t="s">
        <v>45</v>
      </c>
      <c r="C357" s="42" t="s">
        <v>47</v>
      </c>
      <c r="D357" s="42">
        <v>2160.2666666999999</v>
      </c>
    </row>
    <row r="358" spans="1:4">
      <c r="A358" s="42">
        <v>1994</v>
      </c>
      <c r="B358" s="42" t="s">
        <v>45</v>
      </c>
      <c r="C358" s="42" t="s">
        <v>48</v>
      </c>
    </row>
    <row r="359" spans="1:4">
      <c r="A359" s="42">
        <v>1995</v>
      </c>
      <c r="B359" s="42" t="s">
        <v>45</v>
      </c>
      <c r="C359" s="42" t="s">
        <v>48</v>
      </c>
    </row>
    <row r="360" spans="1:4">
      <c r="A360" s="42">
        <v>1996</v>
      </c>
      <c r="B360" s="42" t="s">
        <v>45</v>
      </c>
      <c r="C360" s="42" t="s">
        <v>48</v>
      </c>
      <c r="D360" s="42">
        <v>4010.0666667</v>
      </c>
    </row>
    <row r="361" spans="1:4">
      <c r="A361" s="42">
        <v>1997</v>
      </c>
      <c r="B361" s="42" t="s">
        <v>45</v>
      </c>
      <c r="C361" s="42" t="s">
        <v>48</v>
      </c>
      <c r="D361" s="42">
        <v>4136.6666667</v>
      </c>
    </row>
    <row r="362" spans="1:4">
      <c r="A362" s="42">
        <v>1998</v>
      </c>
      <c r="B362" s="42" t="s">
        <v>45</v>
      </c>
      <c r="C362" s="42" t="s">
        <v>48</v>
      </c>
      <c r="D362" s="42">
        <v>4237.5333332999999</v>
      </c>
    </row>
    <row r="363" spans="1:4">
      <c r="A363" s="42">
        <v>1999</v>
      </c>
      <c r="B363" s="42" t="s">
        <v>45</v>
      </c>
      <c r="C363" s="42" t="s">
        <v>48</v>
      </c>
      <c r="D363" s="42">
        <v>4256.7333332999997</v>
      </c>
    </row>
    <row r="364" spans="1:4">
      <c r="A364" s="42">
        <v>2000</v>
      </c>
      <c r="B364" s="42" t="s">
        <v>45</v>
      </c>
      <c r="C364" s="42" t="s">
        <v>48</v>
      </c>
      <c r="D364" s="42">
        <v>4170.4666667000001</v>
      </c>
    </row>
    <row r="365" spans="1:4">
      <c r="A365" s="42">
        <v>2001</v>
      </c>
      <c r="B365" s="42" t="s">
        <v>45</v>
      </c>
      <c r="C365" s="42" t="s">
        <v>48</v>
      </c>
      <c r="D365" s="42">
        <v>4173.3999999999996</v>
      </c>
    </row>
    <row r="366" spans="1:4">
      <c r="A366" s="42">
        <v>2002</v>
      </c>
      <c r="B366" s="42" t="s">
        <v>45</v>
      </c>
      <c r="C366" s="42" t="s">
        <v>48</v>
      </c>
      <c r="D366" s="42">
        <v>4038.9333333</v>
      </c>
    </row>
    <row r="367" spans="1:4">
      <c r="A367" s="42">
        <v>2003</v>
      </c>
      <c r="B367" s="42" t="s">
        <v>45</v>
      </c>
      <c r="C367" s="42" t="s">
        <v>48</v>
      </c>
      <c r="D367" s="42">
        <v>4017.5333332999999</v>
      </c>
    </row>
    <row r="368" spans="1:4">
      <c r="A368" s="42">
        <v>2004</v>
      </c>
      <c r="B368" s="42" t="s">
        <v>45</v>
      </c>
      <c r="C368" s="42" t="s">
        <v>48</v>
      </c>
      <c r="D368" s="42">
        <v>3980.2666666999999</v>
      </c>
    </row>
    <row r="369" spans="1:4">
      <c r="A369" s="42">
        <v>2005</v>
      </c>
      <c r="B369" s="42" t="s">
        <v>45</v>
      </c>
      <c r="C369" s="42" t="s">
        <v>48</v>
      </c>
      <c r="D369" s="42">
        <v>4134.9333333000004</v>
      </c>
    </row>
    <row r="370" spans="1:4">
      <c r="A370" s="42">
        <v>2006</v>
      </c>
      <c r="B370" s="42" t="s">
        <v>45</v>
      </c>
      <c r="C370" s="42" t="s">
        <v>48</v>
      </c>
      <c r="D370" s="42">
        <v>4340.2</v>
      </c>
    </row>
    <row r="371" spans="1:4">
      <c r="A371" s="42">
        <v>2007</v>
      </c>
      <c r="B371" s="42" t="s">
        <v>45</v>
      </c>
      <c r="C371" s="42" t="s">
        <v>48</v>
      </c>
      <c r="D371" s="42">
        <v>3361.2666666999999</v>
      </c>
    </row>
    <row r="372" spans="1:4">
      <c r="A372" s="42">
        <v>2008</v>
      </c>
      <c r="B372" s="42" t="s">
        <v>45</v>
      </c>
      <c r="C372" s="42" t="s">
        <v>48</v>
      </c>
      <c r="D372" s="42">
        <v>3277</v>
      </c>
    </row>
    <row r="373" spans="1:4">
      <c r="A373" s="42">
        <v>2009</v>
      </c>
      <c r="B373" s="42" t="s">
        <v>45</v>
      </c>
      <c r="C373" s="42" t="s">
        <v>48</v>
      </c>
      <c r="D373" s="42">
        <v>3624.0666667</v>
      </c>
    </row>
    <row r="374" spans="1:4">
      <c r="A374" s="42">
        <v>2010</v>
      </c>
      <c r="B374" s="42" t="s">
        <v>45</v>
      </c>
      <c r="C374" s="42" t="s">
        <v>48</v>
      </c>
      <c r="D374" s="42">
        <v>3612.7</v>
      </c>
    </row>
    <row r="375" spans="1:4">
      <c r="A375" s="42">
        <v>1994</v>
      </c>
      <c r="B375" s="42" t="s">
        <v>45</v>
      </c>
      <c r="C375" s="42" t="s">
        <v>49</v>
      </c>
    </row>
    <row r="376" spans="1:4">
      <c r="A376" s="42">
        <v>1995</v>
      </c>
      <c r="B376" s="42" t="s">
        <v>45</v>
      </c>
      <c r="C376" s="42" t="s">
        <v>49</v>
      </c>
    </row>
    <row r="377" spans="1:4">
      <c r="A377" s="42">
        <v>1996</v>
      </c>
      <c r="B377" s="42" t="s">
        <v>45</v>
      </c>
      <c r="C377" s="42" t="s">
        <v>49</v>
      </c>
      <c r="D377" s="42">
        <v>11974.666667</v>
      </c>
    </row>
    <row r="378" spans="1:4">
      <c r="A378" s="42">
        <v>1997</v>
      </c>
      <c r="B378" s="42" t="s">
        <v>45</v>
      </c>
      <c r="C378" s="42" t="s">
        <v>49</v>
      </c>
      <c r="D378" s="42">
        <v>11946.066666999999</v>
      </c>
    </row>
    <row r="379" spans="1:4">
      <c r="A379" s="42">
        <v>1998</v>
      </c>
      <c r="B379" s="42" t="s">
        <v>45</v>
      </c>
      <c r="C379" s="42" t="s">
        <v>49</v>
      </c>
      <c r="D379" s="42">
        <v>11983.933333000001</v>
      </c>
    </row>
    <row r="380" spans="1:4">
      <c r="A380" s="42">
        <v>1999</v>
      </c>
      <c r="B380" s="42" t="s">
        <v>45</v>
      </c>
      <c r="C380" s="42" t="s">
        <v>49</v>
      </c>
      <c r="D380" s="42">
        <v>12293.466667000001</v>
      </c>
    </row>
    <row r="381" spans="1:4">
      <c r="A381" s="42">
        <v>2000</v>
      </c>
      <c r="B381" s="42" t="s">
        <v>45</v>
      </c>
      <c r="C381" s="42" t="s">
        <v>49</v>
      </c>
      <c r="D381" s="42">
        <v>12462.6</v>
      </c>
    </row>
    <row r="382" spans="1:4">
      <c r="A382" s="42">
        <v>2001</v>
      </c>
      <c r="B382" s="42" t="s">
        <v>45</v>
      </c>
      <c r="C382" s="42" t="s">
        <v>49</v>
      </c>
      <c r="D382" s="42">
        <v>12677.933333000001</v>
      </c>
    </row>
    <row r="383" spans="1:4">
      <c r="A383" s="42">
        <v>2002</v>
      </c>
      <c r="B383" s="42" t="s">
        <v>45</v>
      </c>
      <c r="C383" s="42" t="s">
        <v>49</v>
      </c>
      <c r="D383" s="42">
        <v>12827.866667</v>
      </c>
    </row>
    <row r="384" spans="1:4">
      <c r="A384" s="42">
        <v>2003</v>
      </c>
      <c r="B384" s="42" t="s">
        <v>45</v>
      </c>
      <c r="C384" s="42" t="s">
        <v>49</v>
      </c>
      <c r="D384" s="42">
        <v>12646.066666999999</v>
      </c>
    </row>
    <row r="385" spans="1:4">
      <c r="A385" s="42">
        <v>2004</v>
      </c>
      <c r="B385" s="42" t="s">
        <v>45</v>
      </c>
      <c r="C385" s="42" t="s">
        <v>49</v>
      </c>
      <c r="D385" s="42">
        <v>12838</v>
      </c>
    </row>
    <row r="386" spans="1:4">
      <c r="A386" s="42">
        <v>2005</v>
      </c>
      <c r="B386" s="42" t="s">
        <v>45</v>
      </c>
      <c r="C386" s="42" t="s">
        <v>49</v>
      </c>
      <c r="D386" s="42">
        <v>12776.333333</v>
      </c>
    </row>
    <row r="387" spans="1:4">
      <c r="A387" s="42">
        <v>2006</v>
      </c>
      <c r="B387" s="42" t="s">
        <v>45</v>
      </c>
      <c r="C387" s="42" t="s">
        <v>49</v>
      </c>
      <c r="D387" s="42">
        <v>12943.2</v>
      </c>
    </row>
    <row r="388" spans="1:4">
      <c r="A388" s="42">
        <v>2007</v>
      </c>
      <c r="B388" s="42" t="s">
        <v>45</v>
      </c>
      <c r="C388" s="42" t="s">
        <v>49</v>
      </c>
      <c r="D388" s="42">
        <v>12845.2</v>
      </c>
    </row>
    <row r="389" spans="1:4">
      <c r="A389" s="42">
        <v>2008</v>
      </c>
      <c r="B389" s="42" t="s">
        <v>45</v>
      </c>
      <c r="C389" s="42" t="s">
        <v>49</v>
      </c>
      <c r="D389" s="42">
        <v>12848.466667000001</v>
      </c>
    </row>
    <row r="390" spans="1:4">
      <c r="A390" s="42">
        <v>2009</v>
      </c>
      <c r="B390" s="42" t="s">
        <v>45</v>
      </c>
      <c r="C390" s="42" t="s">
        <v>49</v>
      </c>
      <c r="D390" s="42">
        <v>13364.333333</v>
      </c>
    </row>
    <row r="391" spans="1:4">
      <c r="A391" s="42">
        <v>2010</v>
      </c>
      <c r="B391" s="42" t="s">
        <v>45</v>
      </c>
      <c r="C391" s="42" t="s">
        <v>49</v>
      </c>
      <c r="D391" s="42">
        <v>13494</v>
      </c>
    </row>
    <row r="392" spans="1:4">
      <c r="A392" s="42">
        <v>1994</v>
      </c>
      <c r="B392" s="42" t="s">
        <v>45</v>
      </c>
      <c r="C392" s="42" t="s">
        <v>50</v>
      </c>
    </row>
    <row r="393" spans="1:4">
      <c r="A393" s="42">
        <v>1995</v>
      </c>
      <c r="B393" s="42" t="s">
        <v>45</v>
      </c>
      <c r="C393" s="42" t="s">
        <v>50</v>
      </c>
    </row>
    <row r="394" spans="1:4">
      <c r="A394" s="42">
        <v>1996</v>
      </c>
      <c r="B394" s="42" t="s">
        <v>45</v>
      </c>
      <c r="C394" s="42" t="s">
        <v>50</v>
      </c>
      <c r="D394" s="42">
        <v>3954.3666667000002</v>
      </c>
    </row>
    <row r="395" spans="1:4">
      <c r="A395" s="42">
        <v>1997</v>
      </c>
      <c r="B395" s="42" t="s">
        <v>45</v>
      </c>
      <c r="C395" s="42" t="s">
        <v>50</v>
      </c>
      <c r="D395" s="42">
        <v>3700.3</v>
      </c>
    </row>
    <row r="396" spans="1:4">
      <c r="A396" s="42">
        <v>1998</v>
      </c>
      <c r="B396" s="42" t="s">
        <v>45</v>
      </c>
      <c r="C396" s="42" t="s">
        <v>50</v>
      </c>
      <c r="D396" s="42">
        <v>3702.1666667</v>
      </c>
    </row>
    <row r="397" spans="1:4">
      <c r="A397" s="42">
        <v>1999</v>
      </c>
      <c r="B397" s="42" t="s">
        <v>45</v>
      </c>
      <c r="C397" s="42" t="s">
        <v>50</v>
      </c>
      <c r="D397" s="42">
        <v>3536.4666667000001</v>
      </c>
    </row>
    <row r="398" spans="1:4">
      <c r="A398" s="42">
        <v>2000</v>
      </c>
      <c r="B398" s="42" t="s">
        <v>45</v>
      </c>
      <c r="C398" s="42" t="s">
        <v>50</v>
      </c>
      <c r="D398" s="42">
        <v>3408.1666667</v>
      </c>
    </row>
    <row r="399" spans="1:4">
      <c r="A399" s="42">
        <v>2001</v>
      </c>
      <c r="B399" s="42" t="s">
        <v>45</v>
      </c>
      <c r="C399" s="42" t="s">
        <v>50</v>
      </c>
      <c r="D399" s="42">
        <v>3446.7666666999999</v>
      </c>
    </row>
    <row r="400" spans="1:4">
      <c r="A400" s="42">
        <v>2002</v>
      </c>
      <c r="B400" s="42" t="s">
        <v>45</v>
      </c>
      <c r="C400" s="42" t="s">
        <v>50</v>
      </c>
      <c r="D400" s="42">
        <v>3588.9333333</v>
      </c>
    </row>
    <row r="401" spans="1:4">
      <c r="A401" s="42">
        <v>2003</v>
      </c>
      <c r="B401" s="42" t="s">
        <v>45</v>
      </c>
      <c r="C401" s="42" t="s">
        <v>50</v>
      </c>
      <c r="D401" s="42">
        <v>3749.8666667000002</v>
      </c>
    </row>
    <row r="402" spans="1:4">
      <c r="A402" s="42">
        <v>2004</v>
      </c>
      <c r="B402" s="42" t="s">
        <v>45</v>
      </c>
      <c r="C402" s="42" t="s">
        <v>50</v>
      </c>
      <c r="D402" s="42">
        <v>3803.4666667000001</v>
      </c>
    </row>
    <row r="403" spans="1:4">
      <c r="A403" s="42">
        <v>2005</v>
      </c>
      <c r="B403" s="42" t="s">
        <v>45</v>
      </c>
      <c r="C403" s="42" t="s">
        <v>50</v>
      </c>
      <c r="D403" s="42">
        <v>3984.7333333000001</v>
      </c>
    </row>
    <row r="404" spans="1:4">
      <c r="A404" s="42">
        <v>2006</v>
      </c>
      <c r="B404" s="42" t="s">
        <v>45</v>
      </c>
      <c r="C404" s="42" t="s">
        <v>50</v>
      </c>
      <c r="D404" s="42">
        <v>4194.9333333000004</v>
      </c>
    </row>
    <row r="405" spans="1:4">
      <c r="A405" s="42">
        <v>2007</v>
      </c>
      <c r="B405" s="42" t="s">
        <v>45</v>
      </c>
      <c r="C405" s="42" t="s">
        <v>50</v>
      </c>
      <c r="D405" s="42">
        <v>4480.2</v>
      </c>
    </row>
    <row r="406" spans="1:4">
      <c r="A406" s="42">
        <v>2008</v>
      </c>
      <c r="B406" s="42" t="s">
        <v>45</v>
      </c>
      <c r="C406" s="42" t="s">
        <v>50</v>
      </c>
      <c r="D406" s="42">
        <v>4617.4666667000001</v>
      </c>
    </row>
    <row r="407" spans="1:4">
      <c r="A407" s="42">
        <v>2009</v>
      </c>
      <c r="B407" s="42" t="s">
        <v>45</v>
      </c>
      <c r="C407" s="42" t="s">
        <v>50</v>
      </c>
      <c r="D407" s="42">
        <v>4870.0333332999999</v>
      </c>
    </row>
    <row r="408" spans="1:4">
      <c r="A408" s="42">
        <v>2010</v>
      </c>
      <c r="B408" s="42" t="s">
        <v>45</v>
      </c>
      <c r="C408" s="42" t="s">
        <v>50</v>
      </c>
      <c r="D408" s="42">
        <v>5066.7333332999997</v>
      </c>
    </row>
    <row r="409" spans="1:4">
      <c r="A409" s="42">
        <v>1994</v>
      </c>
      <c r="B409" s="42" t="s">
        <v>45</v>
      </c>
      <c r="C409" s="42" t="s">
        <v>51</v>
      </c>
    </row>
    <row r="410" spans="1:4">
      <c r="A410" s="42">
        <v>1995</v>
      </c>
      <c r="B410" s="42" t="s">
        <v>45</v>
      </c>
      <c r="C410" s="42" t="s">
        <v>51</v>
      </c>
    </row>
    <row r="411" spans="1:4">
      <c r="A411" s="42">
        <v>1996</v>
      </c>
      <c r="B411" s="42" t="s">
        <v>45</v>
      </c>
      <c r="C411" s="42" t="s">
        <v>51</v>
      </c>
      <c r="D411" s="42">
        <v>3932.1333332999998</v>
      </c>
    </row>
    <row r="412" spans="1:4">
      <c r="A412" s="42">
        <v>1997</v>
      </c>
      <c r="B412" s="42" t="s">
        <v>45</v>
      </c>
      <c r="C412" s="42" t="s">
        <v>51</v>
      </c>
      <c r="D412" s="42">
        <v>4023.2</v>
      </c>
    </row>
    <row r="413" spans="1:4">
      <c r="A413" s="42">
        <v>1998</v>
      </c>
      <c r="B413" s="42" t="s">
        <v>45</v>
      </c>
      <c r="C413" s="42" t="s">
        <v>51</v>
      </c>
      <c r="D413" s="42">
        <v>4037.9333333</v>
      </c>
    </row>
    <row r="414" spans="1:4">
      <c r="A414" s="42">
        <v>1999</v>
      </c>
      <c r="B414" s="42" t="s">
        <v>45</v>
      </c>
      <c r="C414" s="42" t="s">
        <v>51</v>
      </c>
      <c r="D414" s="42">
        <v>4089.9333333</v>
      </c>
    </row>
    <row r="415" spans="1:4">
      <c r="A415" s="42">
        <v>2000</v>
      </c>
      <c r="B415" s="42" t="s">
        <v>45</v>
      </c>
      <c r="C415" s="42" t="s">
        <v>51</v>
      </c>
      <c r="D415" s="42">
        <v>4042.0666667</v>
      </c>
    </row>
    <row r="416" spans="1:4">
      <c r="A416" s="42">
        <v>2001</v>
      </c>
      <c r="B416" s="42" t="s">
        <v>45</v>
      </c>
      <c r="C416" s="42" t="s">
        <v>51</v>
      </c>
      <c r="D416" s="42">
        <v>4100.3999999999996</v>
      </c>
    </row>
    <row r="417" spans="1:4">
      <c r="A417" s="42">
        <v>2002</v>
      </c>
      <c r="B417" s="42" t="s">
        <v>45</v>
      </c>
      <c r="C417" s="42" t="s">
        <v>51</v>
      </c>
      <c r="D417" s="42">
        <v>4141.5333332999999</v>
      </c>
    </row>
    <row r="418" spans="1:4">
      <c r="A418" s="42">
        <v>2003</v>
      </c>
      <c r="B418" s="42" t="s">
        <v>45</v>
      </c>
      <c r="C418" s="42" t="s">
        <v>51</v>
      </c>
      <c r="D418" s="42">
        <v>3899.6666667</v>
      </c>
    </row>
    <row r="419" spans="1:4">
      <c r="A419" s="42">
        <v>2004</v>
      </c>
      <c r="B419" s="42" t="s">
        <v>45</v>
      </c>
      <c r="C419" s="42" t="s">
        <v>51</v>
      </c>
      <c r="D419" s="42">
        <v>3903.2666666999999</v>
      </c>
    </row>
    <row r="420" spans="1:4">
      <c r="A420" s="42">
        <v>2005</v>
      </c>
      <c r="B420" s="42" t="s">
        <v>45</v>
      </c>
      <c r="C420" s="42" t="s">
        <v>51</v>
      </c>
      <c r="D420" s="42">
        <v>3901.7333333000001</v>
      </c>
    </row>
    <row r="421" spans="1:4">
      <c r="A421" s="42">
        <v>2006</v>
      </c>
      <c r="B421" s="42" t="s">
        <v>45</v>
      </c>
      <c r="C421" s="42" t="s">
        <v>51</v>
      </c>
      <c r="D421" s="42">
        <v>3804</v>
      </c>
    </row>
    <row r="422" spans="1:4">
      <c r="A422" s="42">
        <v>2007</v>
      </c>
      <c r="B422" s="42" t="s">
        <v>45</v>
      </c>
      <c r="C422" s="42" t="s">
        <v>51</v>
      </c>
      <c r="D422" s="42">
        <v>3844.8</v>
      </c>
    </row>
    <row r="423" spans="1:4">
      <c r="A423" s="42">
        <v>2008</v>
      </c>
      <c r="B423" s="42" t="s">
        <v>45</v>
      </c>
      <c r="C423" s="42" t="s">
        <v>51</v>
      </c>
      <c r="D423" s="42">
        <v>3993.4</v>
      </c>
    </row>
    <row r="424" spans="1:4">
      <c r="A424" s="42">
        <v>2009</v>
      </c>
      <c r="B424" s="42" t="s">
        <v>45</v>
      </c>
      <c r="C424" s="42" t="s">
        <v>51</v>
      </c>
      <c r="D424" s="42">
        <v>4217.3333333</v>
      </c>
    </row>
    <row r="425" spans="1:4">
      <c r="A425" s="42">
        <v>2010</v>
      </c>
      <c r="B425" s="42" t="s">
        <v>45</v>
      </c>
      <c r="C425" s="42" t="s">
        <v>51</v>
      </c>
      <c r="D425" s="42">
        <v>4102.9333333000004</v>
      </c>
    </row>
    <row r="426" spans="1:4">
      <c r="A426" s="42">
        <v>1994</v>
      </c>
      <c r="B426" s="42" t="s">
        <v>45</v>
      </c>
      <c r="C426" s="42" t="s">
        <v>52</v>
      </c>
    </row>
    <row r="427" spans="1:4">
      <c r="A427" s="42">
        <v>1995</v>
      </c>
      <c r="B427" s="42" t="s">
        <v>45</v>
      </c>
      <c r="C427" s="42" t="s">
        <v>52</v>
      </c>
    </row>
    <row r="428" spans="1:4">
      <c r="A428" s="42">
        <v>1996</v>
      </c>
      <c r="B428" s="42" t="s">
        <v>45</v>
      </c>
      <c r="C428" s="42" t="s">
        <v>52</v>
      </c>
      <c r="D428" s="42">
        <v>4736</v>
      </c>
    </row>
    <row r="429" spans="1:4">
      <c r="A429" s="42">
        <v>1997</v>
      </c>
      <c r="B429" s="42" t="s">
        <v>45</v>
      </c>
      <c r="C429" s="42" t="s">
        <v>52</v>
      </c>
      <c r="D429" s="42">
        <v>4791.3333333</v>
      </c>
    </row>
    <row r="430" spans="1:4">
      <c r="A430" s="42">
        <v>1998</v>
      </c>
      <c r="B430" s="42" t="s">
        <v>45</v>
      </c>
      <c r="C430" s="42" t="s">
        <v>52</v>
      </c>
      <c r="D430" s="42">
        <v>4690.8</v>
      </c>
    </row>
    <row r="431" spans="1:4">
      <c r="A431" s="42">
        <v>1999</v>
      </c>
      <c r="B431" s="42" t="s">
        <v>45</v>
      </c>
      <c r="C431" s="42" t="s">
        <v>52</v>
      </c>
      <c r="D431" s="42">
        <v>4794.2</v>
      </c>
    </row>
    <row r="432" spans="1:4">
      <c r="A432" s="42">
        <v>2000</v>
      </c>
      <c r="B432" s="42" t="s">
        <v>45</v>
      </c>
      <c r="C432" s="42" t="s">
        <v>52</v>
      </c>
      <c r="D432" s="42">
        <v>4896.5333332999999</v>
      </c>
    </row>
    <row r="433" spans="1:4">
      <c r="A433" s="42">
        <v>2001</v>
      </c>
      <c r="B433" s="42" t="s">
        <v>45</v>
      </c>
      <c r="C433" s="42" t="s">
        <v>52</v>
      </c>
      <c r="D433" s="42">
        <v>4880.4666667000001</v>
      </c>
    </row>
    <row r="434" spans="1:4">
      <c r="A434" s="42">
        <v>2002</v>
      </c>
      <c r="B434" s="42" t="s">
        <v>45</v>
      </c>
      <c r="C434" s="42" t="s">
        <v>52</v>
      </c>
      <c r="D434" s="42">
        <v>4854.6000000000004</v>
      </c>
    </row>
    <row r="435" spans="1:4">
      <c r="A435" s="42">
        <v>2003</v>
      </c>
      <c r="B435" s="42" t="s">
        <v>45</v>
      </c>
      <c r="C435" s="42" t="s">
        <v>52</v>
      </c>
      <c r="D435" s="42">
        <v>4729.1333333000002</v>
      </c>
    </row>
    <row r="436" spans="1:4">
      <c r="A436" s="42">
        <v>2004</v>
      </c>
      <c r="B436" s="42" t="s">
        <v>45</v>
      </c>
      <c r="C436" s="42" t="s">
        <v>52</v>
      </c>
      <c r="D436" s="42">
        <v>4544.9333333000004</v>
      </c>
    </row>
    <row r="437" spans="1:4">
      <c r="A437" s="42">
        <v>2005</v>
      </c>
      <c r="B437" s="42" t="s">
        <v>45</v>
      </c>
      <c r="C437" s="42" t="s">
        <v>52</v>
      </c>
      <c r="D437" s="42">
        <v>4608.8666666999998</v>
      </c>
    </row>
    <row r="438" spans="1:4">
      <c r="A438" s="42">
        <v>2006</v>
      </c>
      <c r="B438" s="42" t="s">
        <v>45</v>
      </c>
      <c r="C438" s="42" t="s">
        <v>52</v>
      </c>
      <c r="D438" s="42">
        <v>4541.4666667000001</v>
      </c>
    </row>
    <row r="439" spans="1:4">
      <c r="A439" s="42">
        <v>2007</v>
      </c>
      <c r="B439" s="42" t="s">
        <v>45</v>
      </c>
      <c r="C439" s="42" t="s">
        <v>52</v>
      </c>
      <c r="D439" s="42">
        <v>4876.4666667000001</v>
      </c>
    </row>
    <row r="440" spans="1:4">
      <c r="A440" s="42">
        <v>2008</v>
      </c>
      <c r="B440" s="42" t="s">
        <v>45</v>
      </c>
      <c r="C440" s="42" t="s">
        <v>52</v>
      </c>
      <c r="D440" s="42">
        <v>5048.6666667</v>
      </c>
    </row>
    <row r="441" spans="1:4">
      <c r="A441" s="42">
        <v>2009</v>
      </c>
      <c r="B441" s="42" t="s">
        <v>45</v>
      </c>
      <c r="C441" s="42" t="s">
        <v>52</v>
      </c>
      <c r="D441" s="42">
        <v>5249.8</v>
      </c>
    </row>
    <row r="442" spans="1:4">
      <c r="A442" s="42">
        <v>2010</v>
      </c>
      <c r="B442" s="42" t="s">
        <v>45</v>
      </c>
      <c r="C442" s="42" t="s">
        <v>52</v>
      </c>
      <c r="D442" s="42">
        <v>5301.8666666999998</v>
      </c>
    </row>
    <row r="443" spans="1:4">
      <c r="A443" s="42">
        <v>1994</v>
      </c>
      <c r="B443" s="42" t="s">
        <v>45</v>
      </c>
      <c r="C443" s="42" t="s">
        <v>53</v>
      </c>
    </row>
    <row r="444" spans="1:4">
      <c r="A444" s="42">
        <v>1995</v>
      </c>
      <c r="B444" s="42" t="s">
        <v>45</v>
      </c>
      <c r="C444" s="42" t="s">
        <v>53</v>
      </c>
    </row>
    <row r="445" spans="1:4">
      <c r="A445" s="42">
        <v>1996</v>
      </c>
      <c r="B445" s="42" t="s">
        <v>45</v>
      </c>
      <c r="C445" s="42" t="s">
        <v>53</v>
      </c>
      <c r="D445" s="42">
        <v>6033.4333333000004</v>
      </c>
    </row>
    <row r="446" spans="1:4">
      <c r="A446" s="42">
        <v>1997</v>
      </c>
      <c r="B446" s="42" t="s">
        <v>45</v>
      </c>
      <c r="C446" s="42" t="s">
        <v>53</v>
      </c>
      <c r="D446" s="42">
        <v>5923.0666666999996</v>
      </c>
    </row>
    <row r="447" spans="1:4">
      <c r="A447" s="42">
        <v>1998</v>
      </c>
      <c r="B447" s="42" t="s">
        <v>45</v>
      </c>
      <c r="C447" s="42" t="s">
        <v>53</v>
      </c>
      <c r="D447" s="42">
        <v>5987.9666667000001</v>
      </c>
    </row>
    <row r="448" spans="1:4">
      <c r="A448" s="42">
        <v>1999</v>
      </c>
      <c r="B448" s="42" t="s">
        <v>45</v>
      </c>
      <c r="C448" s="42" t="s">
        <v>53</v>
      </c>
      <c r="D448" s="42">
        <v>6006.5666666999996</v>
      </c>
    </row>
    <row r="449" spans="1:4">
      <c r="A449" s="42">
        <v>2000</v>
      </c>
      <c r="B449" s="42" t="s">
        <v>45</v>
      </c>
      <c r="C449" s="42" t="s">
        <v>53</v>
      </c>
      <c r="D449" s="42">
        <v>6141.5</v>
      </c>
    </row>
    <row r="450" spans="1:4">
      <c r="A450" s="42">
        <v>2001</v>
      </c>
      <c r="B450" s="42" t="s">
        <v>45</v>
      </c>
      <c r="C450" s="42" t="s">
        <v>53</v>
      </c>
      <c r="D450" s="42">
        <v>6386.9666667000001</v>
      </c>
    </row>
    <row r="451" spans="1:4">
      <c r="A451" s="42">
        <v>2002</v>
      </c>
      <c r="B451" s="42" t="s">
        <v>45</v>
      </c>
      <c r="C451" s="42" t="s">
        <v>53</v>
      </c>
      <c r="D451" s="42">
        <v>6691.0666666999996</v>
      </c>
    </row>
    <row r="452" spans="1:4">
      <c r="A452" s="42">
        <v>2003</v>
      </c>
      <c r="B452" s="42" t="s">
        <v>45</v>
      </c>
      <c r="C452" s="42" t="s">
        <v>53</v>
      </c>
      <c r="D452" s="42">
        <v>6792.4666667000001</v>
      </c>
    </row>
    <row r="453" spans="1:4">
      <c r="A453" s="42">
        <v>2004</v>
      </c>
      <c r="B453" s="42" t="s">
        <v>45</v>
      </c>
      <c r="C453" s="42" t="s">
        <v>53</v>
      </c>
      <c r="D453" s="42">
        <v>6759</v>
      </c>
    </row>
    <row r="454" spans="1:4">
      <c r="A454" s="42">
        <v>2005</v>
      </c>
      <c r="B454" s="42" t="s">
        <v>45</v>
      </c>
      <c r="C454" s="42" t="s">
        <v>53</v>
      </c>
      <c r="D454" s="42">
        <v>7108.1666667</v>
      </c>
    </row>
    <row r="455" spans="1:4">
      <c r="A455" s="42">
        <v>2006</v>
      </c>
      <c r="B455" s="42" t="s">
        <v>45</v>
      </c>
      <c r="C455" s="42" t="s">
        <v>53</v>
      </c>
      <c r="D455" s="42">
        <v>6083.8666666999998</v>
      </c>
    </row>
    <row r="456" spans="1:4">
      <c r="A456" s="42">
        <v>2007</v>
      </c>
      <c r="B456" s="42" t="s">
        <v>45</v>
      </c>
      <c r="C456" s="42" t="s">
        <v>53</v>
      </c>
      <c r="D456" s="42">
        <v>6285.3</v>
      </c>
    </row>
    <row r="457" spans="1:4">
      <c r="A457" s="42">
        <v>2008</v>
      </c>
      <c r="B457" s="42" t="s">
        <v>45</v>
      </c>
      <c r="C457" s="42" t="s">
        <v>53</v>
      </c>
      <c r="D457" s="42">
        <v>6430.5</v>
      </c>
    </row>
    <row r="458" spans="1:4">
      <c r="A458" s="42">
        <v>2009</v>
      </c>
      <c r="B458" s="42" t="s">
        <v>45</v>
      </c>
      <c r="C458" s="42" t="s">
        <v>53</v>
      </c>
      <c r="D458" s="42">
        <v>6559.5</v>
      </c>
    </row>
    <row r="459" spans="1:4">
      <c r="A459" s="42">
        <v>2010</v>
      </c>
      <c r="B459" s="42" t="s">
        <v>45</v>
      </c>
      <c r="C459" s="42" t="s">
        <v>53</v>
      </c>
      <c r="D459" s="42">
        <v>7011.9666667000001</v>
      </c>
    </row>
    <row r="460" spans="1:4">
      <c r="A460" s="42">
        <v>1994</v>
      </c>
      <c r="B460" s="42" t="s">
        <v>45</v>
      </c>
      <c r="C460" s="42" t="s">
        <v>54</v>
      </c>
    </row>
    <row r="461" spans="1:4">
      <c r="A461" s="42">
        <v>1995</v>
      </c>
      <c r="B461" s="42" t="s">
        <v>45</v>
      </c>
      <c r="C461" s="42" t="s">
        <v>54</v>
      </c>
    </row>
    <row r="462" spans="1:4">
      <c r="A462" s="42">
        <v>1996</v>
      </c>
      <c r="B462" s="42" t="s">
        <v>45</v>
      </c>
      <c r="C462" s="42" t="s">
        <v>54</v>
      </c>
    </row>
    <row r="463" spans="1:4">
      <c r="A463" s="42">
        <v>1997</v>
      </c>
      <c r="B463" s="42" t="s">
        <v>45</v>
      </c>
      <c r="C463" s="42" t="s">
        <v>54</v>
      </c>
      <c r="D463" s="42">
        <v>5914.5</v>
      </c>
    </row>
    <row r="464" spans="1:4">
      <c r="A464" s="42">
        <v>1998</v>
      </c>
      <c r="B464" s="42" t="s">
        <v>45</v>
      </c>
      <c r="C464" s="42" t="s">
        <v>54</v>
      </c>
      <c r="D464" s="42">
        <v>5918.3666666999998</v>
      </c>
    </row>
    <row r="465" spans="1:4">
      <c r="A465" s="42">
        <v>1999</v>
      </c>
      <c r="B465" s="42" t="s">
        <v>45</v>
      </c>
      <c r="C465" s="42" t="s">
        <v>54</v>
      </c>
      <c r="D465" s="42">
        <v>5826.1</v>
      </c>
    </row>
    <row r="466" spans="1:4">
      <c r="A466" s="42">
        <v>2000</v>
      </c>
      <c r="B466" s="42" t="s">
        <v>45</v>
      </c>
      <c r="C466" s="42" t="s">
        <v>54</v>
      </c>
      <c r="D466" s="42">
        <v>5601.8333333</v>
      </c>
    </row>
    <row r="467" spans="1:4">
      <c r="A467" s="42">
        <v>2001</v>
      </c>
      <c r="B467" s="42" t="s">
        <v>45</v>
      </c>
      <c r="C467" s="42" t="s">
        <v>54</v>
      </c>
      <c r="D467" s="42">
        <v>5477.0333332999999</v>
      </c>
    </row>
    <row r="468" spans="1:4">
      <c r="A468" s="42">
        <v>2002</v>
      </c>
      <c r="B468" s="42" t="s">
        <v>45</v>
      </c>
      <c r="C468" s="42" t="s">
        <v>54</v>
      </c>
      <c r="D468" s="42">
        <v>5447.4333333000004</v>
      </c>
    </row>
    <row r="469" spans="1:4">
      <c r="A469" s="42">
        <v>2003</v>
      </c>
      <c r="B469" s="42" t="s">
        <v>45</v>
      </c>
      <c r="C469" s="42" t="s">
        <v>54</v>
      </c>
      <c r="D469" s="42">
        <v>5298.2666667000003</v>
      </c>
    </row>
    <row r="470" spans="1:4">
      <c r="A470" s="42">
        <v>2004</v>
      </c>
      <c r="B470" s="42" t="s">
        <v>45</v>
      </c>
      <c r="C470" s="42" t="s">
        <v>54</v>
      </c>
      <c r="D470" s="42">
        <v>5462.4</v>
      </c>
    </row>
    <row r="471" spans="1:4">
      <c r="A471" s="42">
        <v>2005</v>
      </c>
      <c r="B471" s="42" t="s">
        <v>45</v>
      </c>
      <c r="C471" s="42" t="s">
        <v>54</v>
      </c>
      <c r="D471" s="42">
        <v>5430.2</v>
      </c>
    </row>
    <row r="472" spans="1:4">
      <c r="A472" s="42">
        <v>2006</v>
      </c>
      <c r="B472" s="42" t="s">
        <v>45</v>
      </c>
      <c r="C472" s="42" t="s">
        <v>54</v>
      </c>
      <c r="D472" s="42">
        <v>5376.2</v>
      </c>
    </row>
    <row r="473" spans="1:4">
      <c r="A473" s="42">
        <v>2007</v>
      </c>
      <c r="B473" s="42" t="s">
        <v>45</v>
      </c>
      <c r="C473" s="42" t="s">
        <v>54</v>
      </c>
      <c r="D473" s="42">
        <v>5435.9333333000004</v>
      </c>
    </row>
    <row r="474" spans="1:4">
      <c r="A474" s="42">
        <v>2008</v>
      </c>
      <c r="B474" s="42" t="s">
        <v>45</v>
      </c>
      <c r="C474" s="42" t="s">
        <v>54</v>
      </c>
      <c r="D474" s="42">
        <v>5415.4666667000001</v>
      </c>
    </row>
    <row r="475" spans="1:4">
      <c r="A475" s="42">
        <v>2009</v>
      </c>
      <c r="B475" s="42" t="s">
        <v>45</v>
      </c>
      <c r="C475" s="42" t="s">
        <v>54</v>
      </c>
      <c r="D475" s="42">
        <v>5263.1</v>
      </c>
    </row>
    <row r="476" spans="1:4">
      <c r="A476" s="42">
        <v>2010</v>
      </c>
      <c r="B476" s="42" t="s">
        <v>45</v>
      </c>
      <c r="C476" s="42" t="s">
        <v>54</v>
      </c>
      <c r="D476" s="42">
        <v>5380.8333333</v>
      </c>
    </row>
    <row r="477" spans="1:4">
      <c r="A477" s="42">
        <v>1994</v>
      </c>
      <c r="B477" s="42" t="s">
        <v>45</v>
      </c>
      <c r="C477" s="42" t="s">
        <v>55</v>
      </c>
    </row>
    <row r="478" spans="1:4">
      <c r="A478" s="42">
        <v>1995</v>
      </c>
      <c r="B478" s="42" t="s">
        <v>45</v>
      </c>
      <c r="C478" s="42" t="s">
        <v>55</v>
      </c>
    </row>
    <row r="479" spans="1:4">
      <c r="A479" s="42">
        <v>1996</v>
      </c>
      <c r="B479" s="42" t="s">
        <v>45</v>
      </c>
      <c r="C479" s="42" t="s">
        <v>55</v>
      </c>
      <c r="D479" s="42">
        <v>7895.8933333000004</v>
      </c>
    </row>
    <row r="480" spans="1:4">
      <c r="A480" s="42">
        <v>1997</v>
      </c>
      <c r="B480" s="42" t="s">
        <v>45</v>
      </c>
      <c r="C480" s="42" t="s">
        <v>55</v>
      </c>
      <c r="D480" s="42">
        <v>7455.7333332999997</v>
      </c>
    </row>
    <row r="481" spans="1:4">
      <c r="A481" s="42">
        <v>1998</v>
      </c>
      <c r="B481" s="42" t="s">
        <v>45</v>
      </c>
      <c r="C481" s="42" t="s">
        <v>55</v>
      </c>
      <c r="D481" s="42">
        <v>7419.2</v>
      </c>
    </row>
    <row r="482" spans="1:4">
      <c r="A482" s="42">
        <v>1999</v>
      </c>
      <c r="B482" s="42" t="s">
        <v>45</v>
      </c>
      <c r="C482" s="42" t="s">
        <v>55</v>
      </c>
      <c r="D482" s="42">
        <v>7455.2</v>
      </c>
    </row>
    <row r="483" spans="1:4">
      <c r="A483" s="42">
        <v>2000</v>
      </c>
      <c r="B483" s="42" t="s">
        <v>45</v>
      </c>
      <c r="C483" s="42" t="s">
        <v>55</v>
      </c>
      <c r="D483" s="42">
        <v>7597</v>
      </c>
    </row>
    <row r="484" spans="1:4">
      <c r="A484" s="42">
        <v>2001</v>
      </c>
      <c r="B484" s="42" t="s">
        <v>45</v>
      </c>
      <c r="C484" s="42" t="s">
        <v>55</v>
      </c>
      <c r="D484" s="42">
        <v>7585.3666666999998</v>
      </c>
    </row>
    <row r="485" spans="1:4">
      <c r="A485" s="42">
        <v>2002</v>
      </c>
      <c r="B485" s="42" t="s">
        <v>45</v>
      </c>
      <c r="C485" s="42" t="s">
        <v>55</v>
      </c>
      <c r="D485" s="42">
        <v>7512.5</v>
      </c>
    </row>
    <row r="486" spans="1:4">
      <c r="A486" s="42">
        <v>2003</v>
      </c>
      <c r="B486" s="42" t="s">
        <v>45</v>
      </c>
      <c r="C486" s="42" t="s">
        <v>55</v>
      </c>
      <c r="D486" s="42">
        <v>7451.5333332999999</v>
      </c>
    </row>
    <row r="487" spans="1:4">
      <c r="A487" s="42">
        <v>2004</v>
      </c>
      <c r="B487" s="42" t="s">
        <v>45</v>
      </c>
      <c r="C487" s="42" t="s">
        <v>55</v>
      </c>
      <c r="D487" s="42">
        <v>7275.9333333000004</v>
      </c>
    </row>
    <row r="488" spans="1:4">
      <c r="A488" s="42">
        <v>2005</v>
      </c>
      <c r="B488" s="42" t="s">
        <v>45</v>
      </c>
      <c r="C488" s="42" t="s">
        <v>55</v>
      </c>
      <c r="D488" s="42">
        <v>7479.8</v>
      </c>
    </row>
    <row r="489" spans="1:4">
      <c r="A489" s="42">
        <v>2006</v>
      </c>
      <c r="B489" s="42" t="s">
        <v>45</v>
      </c>
      <c r="C489" s="42" t="s">
        <v>55</v>
      </c>
      <c r="D489" s="42">
        <v>7229.2</v>
      </c>
    </row>
    <row r="490" spans="1:4">
      <c r="A490" s="42">
        <v>2007</v>
      </c>
      <c r="B490" s="42" t="s">
        <v>45</v>
      </c>
      <c r="C490" s="42" t="s">
        <v>55</v>
      </c>
      <c r="D490" s="42">
        <v>7093.3666666999998</v>
      </c>
    </row>
    <row r="491" spans="1:4">
      <c r="A491" s="42">
        <v>2008</v>
      </c>
      <c r="B491" s="42" t="s">
        <v>45</v>
      </c>
      <c r="C491" s="42" t="s">
        <v>55</v>
      </c>
      <c r="D491" s="42">
        <v>7126.3333333</v>
      </c>
    </row>
    <row r="492" spans="1:4">
      <c r="A492" s="42">
        <v>2009</v>
      </c>
      <c r="B492" s="42" t="s">
        <v>45</v>
      </c>
      <c r="C492" s="42" t="s">
        <v>55</v>
      </c>
      <c r="D492" s="42">
        <v>7052</v>
      </c>
    </row>
    <row r="493" spans="1:4">
      <c r="A493" s="42">
        <v>2010</v>
      </c>
      <c r="B493" s="42" t="s">
        <v>45</v>
      </c>
      <c r="C493" s="42" t="s">
        <v>55</v>
      </c>
      <c r="D493" s="42">
        <v>7092.3666666999998</v>
      </c>
    </row>
    <row r="494" spans="1:4">
      <c r="A494" s="42">
        <v>1994</v>
      </c>
      <c r="B494" s="42" t="s">
        <v>45</v>
      </c>
      <c r="C494" s="42" t="s">
        <v>56</v>
      </c>
    </row>
    <row r="495" spans="1:4">
      <c r="A495" s="42">
        <v>1995</v>
      </c>
      <c r="B495" s="42" t="s">
        <v>45</v>
      </c>
      <c r="C495" s="42" t="s">
        <v>56</v>
      </c>
    </row>
    <row r="496" spans="1:4">
      <c r="A496" s="42">
        <v>1996</v>
      </c>
      <c r="B496" s="42" t="s">
        <v>45</v>
      </c>
      <c r="C496" s="42" t="s">
        <v>56</v>
      </c>
      <c r="D496" s="42">
        <v>15299.666667</v>
      </c>
    </row>
    <row r="497" spans="1:4">
      <c r="A497" s="42">
        <v>1997</v>
      </c>
      <c r="B497" s="42" t="s">
        <v>45</v>
      </c>
      <c r="C497" s="42" t="s">
        <v>56</v>
      </c>
      <c r="D497" s="42">
        <v>15489.8</v>
      </c>
    </row>
    <row r="498" spans="1:4">
      <c r="A498" s="42">
        <v>1998</v>
      </c>
      <c r="B498" s="42" t="s">
        <v>45</v>
      </c>
      <c r="C498" s="42" t="s">
        <v>56</v>
      </c>
      <c r="D498" s="42">
        <v>15860.466667000001</v>
      </c>
    </row>
    <row r="499" spans="1:4">
      <c r="A499" s="42">
        <v>1999</v>
      </c>
      <c r="B499" s="42" t="s">
        <v>45</v>
      </c>
      <c r="C499" s="42" t="s">
        <v>56</v>
      </c>
      <c r="D499" s="42">
        <v>15977.066666999999</v>
      </c>
    </row>
    <row r="500" spans="1:4">
      <c r="A500" s="42">
        <v>2000</v>
      </c>
      <c r="B500" s="42" t="s">
        <v>45</v>
      </c>
      <c r="C500" s="42" t="s">
        <v>56</v>
      </c>
      <c r="D500" s="42">
        <v>16313.4</v>
      </c>
    </row>
    <row r="501" spans="1:4">
      <c r="A501" s="42">
        <v>2001</v>
      </c>
      <c r="B501" s="42" t="s">
        <v>45</v>
      </c>
      <c r="C501" s="42" t="s">
        <v>56</v>
      </c>
      <c r="D501" s="42">
        <v>16649.733333</v>
      </c>
    </row>
    <row r="502" spans="1:4">
      <c r="A502" s="42">
        <v>2002</v>
      </c>
      <c r="B502" s="42" t="s">
        <v>45</v>
      </c>
      <c r="C502" s="42" t="s">
        <v>56</v>
      </c>
      <c r="D502" s="42">
        <v>17549.8</v>
      </c>
    </row>
    <row r="503" spans="1:4">
      <c r="A503" s="42">
        <v>2003</v>
      </c>
      <c r="B503" s="42" t="s">
        <v>45</v>
      </c>
      <c r="C503" s="42" t="s">
        <v>56</v>
      </c>
      <c r="D503" s="42">
        <v>18320.2</v>
      </c>
    </row>
    <row r="504" spans="1:4">
      <c r="A504" s="42">
        <v>2004</v>
      </c>
      <c r="B504" s="42" t="s">
        <v>45</v>
      </c>
      <c r="C504" s="42" t="s">
        <v>56</v>
      </c>
      <c r="D504" s="42">
        <v>18904.733333</v>
      </c>
    </row>
    <row r="505" spans="1:4">
      <c r="A505" s="42">
        <v>2005</v>
      </c>
      <c r="B505" s="42" t="s">
        <v>45</v>
      </c>
      <c r="C505" s="42" t="s">
        <v>56</v>
      </c>
      <c r="D505" s="42">
        <v>19371.599999999999</v>
      </c>
    </row>
    <row r="506" spans="1:4">
      <c r="A506" s="42">
        <v>2006</v>
      </c>
      <c r="B506" s="42" t="s">
        <v>45</v>
      </c>
      <c r="C506" s="42" t="s">
        <v>56</v>
      </c>
      <c r="D506" s="42">
        <v>19711</v>
      </c>
    </row>
    <row r="507" spans="1:4">
      <c r="A507" s="42">
        <v>2007</v>
      </c>
      <c r="B507" s="42" t="s">
        <v>45</v>
      </c>
      <c r="C507" s="42" t="s">
        <v>56</v>
      </c>
      <c r="D507" s="42">
        <v>19784.066666999999</v>
      </c>
    </row>
    <row r="508" spans="1:4">
      <c r="A508" s="42">
        <v>2008</v>
      </c>
      <c r="B508" s="42" t="s">
        <v>45</v>
      </c>
      <c r="C508" s="42" t="s">
        <v>56</v>
      </c>
      <c r="D508" s="42">
        <v>21096.033332999999</v>
      </c>
    </row>
    <row r="509" spans="1:4">
      <c r="A509" s="42">
        <v>2009</v>
      </c>
      <c r="B509" s="42" t="s">
        <v>45</v>
      </c>
      <c r="C509" s="42" t="s">
        <v>56</v>
      </c>
      <c r="D509" s="42">
        <v>21836.7</v>
      </c>
    </row>
    <row r="510" spans="1:4">
      <c r="A510" s="42">
        <v>2010</v>
      </c>
      <c r="B510" s="42" t="s">
        <v>45</v>
      </c>
      <c r="C510" s="42" t="s">
        <v>56</v>
      </c>
      <c r="D510" s="42">
        <v>22785.366666999998</v>
      </c>
    </row>
    <row r="511" spans="1:4">
      <c r="A511" s="42">
        <v>1994</v>
      </c>
      <c r="B511" s="42" t="s">
        <v>45</v>
      </c>
      <c r="C511" s="42" t="s">
        <v>57</v>
      </c>
    </row>
    <row r="512" spans="1:4">
      <c r="A512" s="42">
        <v>1995</v>
      </c>
      <c r="B512" s="42" t="s">
        <v>45</v>
      </c>
      <c r="C512" s="42" t="s">
        <v>57</v>
      </c>
    </row>
    <row r="513" spans="1:4">
      <c r="A513" s="42">
        <v>1996</v>
      </c>
      <c r="B513" s="42" t="s">
        <v>45</v>
      </c>
      <c r="C513" s="42" t="s">
        <v>57</v>
      </c>
      <c r="D513" s="42">
        <v>4130.6666667</v>
      </c>
    </row>
    <row r="514" spans="1:4">
      <c r="A514" s="42">
        <v>1997</v>
      </c>
      <c r="B514" s="42" t="s">
        <v>45</v>
      </c>
      <c r="C514" s="42" t="s">
        <v>57</v>
      </c>
      <c r="D514" s="42">
        <v>4155.2333332999997</v>
      </c>
    </row>
    <row r="515" spans="1:4">
      <c r="A515" s="42">
        <v>1998</v>
      </c>
      <c r="B515" s="42" t="s">
        <v>45</v>
      </c>
      <c r="C515" s="42" t="s">
        <v>57</v>
      </c>
      <c r="D515" s="42">
        <v>4373.1333333000002</v>
      </c>
    </row>
    <row r="516" spans="1:4">
      <c r="A516" s="42">
        <v>1999</v>
      </c>
      <c r="B516" s="42" t="s">
        <v>45</v>
      </c>
      <c r="C516" s="42" t="s">
        <v>57</v>
      </c>
      <c r="D516" s="42">
        <v>4448.2</v>
      </c>
    </row>
    <row r="517" spans="1:4">
      <c r="A517" s="42">
        <v>2000</v>
      </c>
      <c r="B517" s="42" t="s">
        <v>45</v>
      </c>
      <c r="C517" s="42" t="s">
        <v>57</v>
      </c>
      <c r="D517" s="42">
        <v>4439.5</v>
      </c>
    </row>
    <row r="518" spans="1:4">
      <c r="A518" s="42">
        <v>2001</v>
      </c>
      <c r="B518" s="42" t="s">
        <v>45</v>
      </c>
      <c r="C518" s="42" t="s">
        <v>57</v>
      </c>
      <c r="D518" s="42">
        <v>4781.8999999999996</v>
      </c>
    </row>
    <row r="519" spans="1:4">
      <c r="A519" s="42">
        <v>2002</v>
      </c>
      <c r="B519" s="42" t="s">
        <v>45</v>
      </c>
      <c r="C519" s="42" t="s">
        <v>57</v>
      </c>
      <c r="D519" s="42">
        <v>5190.2333332999997</v>
      </c>
    </row>
    <row r="520" spans="1:4">
      <c r="A520" s="42">
        <v>2003</v>
      </c>
      <c r="B520" s="42" t="s">
        <v>45</v>
      </c>
      <c r="C520" s="42" t="s">
        <v>57</v>
      </c>
      <c r="D520" s="42">
        <v>5432.6333333000002</v>
      </c>
    </row>
    <row r="521" spans="1:4">
      <c r="A521" s="42">
        <v>2004</v>
      </c>
      <c r="B521" s="42" t="s">
        <v>45</v>
      </c>
      <c r="C521" s="42" t="s">
        <v>57</v>
      </c>
      <c r="D521" s="42">
        <v>5777.7666667000003</v>
      </c>
    </row>
    <row r="522" spans="1:4">
      <c r="A522" s="42">
        <v>2005</v>
      </c>
      <c r="B522" s="42" t="s">
        <v>45</v>
      </c>
      <c r="C522" s="42" t="s">
        <v>57</v>
      </c>
      <c r="D522" s="42">
        <v>6010.2666667000003</v>
      </c>
    </row>
    <row r="523" spans="1:4">
      <c r="A523" s="42">
        <v>2006</v>
      </c>
      <c r="B523" s="42" t="s">
        <v>45</v>
      </c>
      <c r="C523" s="42" t="s">
        <v>57</v>
      </c>
      <c r="D523" s="42">
        <v>6031.1333333000002</v>
      </c>
    </row>
    <row r="524" spans="1:4">
      <c r="A524" s="42">
        <v>2007</v>
      </c>
      <c r="B524" s="42" t="s">
        <v>45</v>
      </c>
      <c r="C524" s="42" t="s">
        <v>57</v>
      </c>
      <c r="D524" s="42">
        <v>5878.1666667</v>
      </c>
    </row>
    <row r="525" spans="1:4">
      <c r="A525" s="42">
        <v>2008</v>
      </c>
      <c r="B525" s="42" t="s">
        <v>45</v>
      </c>
      <c r="C525" s="42" t="s">
        <v>57</v>
      </c>
      <c r="D525" s="42">
        <v>6270.8</v>
      </c>
    </row>
    <row r="526" spans="1:4">
      <c r="A526" s="42">
        <v>2009</v>
      </c>
      <c r="B526" s="42" t="s">
        <v>45</v>
      </c>
      <c r="C526" s="42" t="s">
        <v>57</v>
      </c>
      <c r="D526" s="42">
        <v>6647.7333332999997</v>
      </c>
    </row>
    <row r="527" spans="1:4">
      <c r="A527" s="42">
        <v>2010</v>
      </c>
      <c r="B527" s="42" t="s">
        <v>45</v>
      </c>
      <c r="C527" s="42" t="s">
        <v>57</v>
      </c>
      <c r="D527" s="42">
        <v>7046.6</v>
      </c>
    </row>
    <row r="528" spans="1:4">
      <c r="A528" s="42">
        <v>1994</v>
      </c>
      <c r="B528" s="42" t="s">
        <v>45</v>
      </c>
      <c r="C528" s="42" t="s">
        <v>58</v>
      </c>
    </row>
    <row r="529" spans="1:4">
      <c r="A529" s="42">
        <v>1995</v>
      </c>
      <c r="B529" s="42" t="s">
        <v>45</v>
      </c>
      <c r="C529" s="42" t="s">
        <v>58</v>
      </c>
    </row>
    <row r="530" spans="1:4">
      <c r="A530" s="42">
        <v>1996</v>
      </c>
      <c r="B530" s="42" t="s">
        <v>45</v>
      </c>
      <c r="C530" s="42" t="s">
        <v>58</v>
      </c>
      <c r="D530" s="42">
        <v>6386.4666667000001</v>
      </c>
    </row>
    <row r="531" spans="1:4">
      <c r="A531" s="42">
        <v>1997</v>
      </c>
      <c r="B531" s="42" t="s">
        <v>45</v>
      </c>
      <c r="C531" s="42" t="s">
        <v>58</v>
      </c>
      <c r="D531" s="42">
        <v>6253.6</v>
      </c>
    </row>
    <row r="532" spans="1:4">
      <c r="A532" s="42">
        <v>1998</v>
      </c>
      <c r="B532" s="42" t="s">
        <v>45</v>
      </c>
      <c r="C532" s="42" t="s">
        <v>58</v>
      </c>
      <c r="D532" s="42">
        <v>6514.4</v>
      </c>
    </row>
    <row r="533" spans="1:4">
      <c r="A533" s="42">
        <v>1999</v>
      </c>
      <c r="B533" s="42" t="s">
        <v>45</v>
      </c>
      <c r="C533" s="42" t="s">
        <v>58</v>
      </c>
      <c r="D533" s="42">
        <v>6593.8666666999998</v>
      </c>
    </row>
    <row r="534" spans="1:4">
      <c r="A534" s="42">
        <v>2000</v>
      </c>
      <c r="B534" s="42" t="s">
        <v>45</v>
      </c>
      <c r="C534" s="42" t="s">
        <v>58</v>
      </c>
      <c r="D534" s="42">
        <v>6586.3333333</v>
      </c>
    </row>
    <row r="535" spans="1:4">
      <c r="A535" s="42">
        <v>2001</v>
      </c>
      <c r="B535" s="42" t="s">
        <v>45</v>
      </c>
      <c r="C535" s="42" t="s">
        <v>58</v>
      </c>
      <c r="D535" s="42">
        <v>6667.4666667000001</v>
      </c>
    </row>
    <row r="536" spans="1:4">
      <c r="A536" s="42">
        <v>2002</v>
      </c>
      <c r="B536" s="42" t="s">
        <v>45</v>
      </c>
      <c r="C536" s="42" t="s">
        <v>58</v>
      </c>
      <c r="D536" s="42">
        <v>6625.0666666999996</v>
      </c>
    </row>
    <row r="537" spans="1:4">
      <c r="A537" s="42">
        <v>2003</v>
      </c>
      <c r="B537" s="42" t="s">
        <v>45</v>
      </c>
      <c r="C537" s="42" t="s">
        <v>58</v>
      </c>
      <c r="D537" s="42">
        <v>6570.9333333000004</v>
      </c>
    </row>
    <row r="538" spans="1:4">
      <c r="A538" s="42">
        <v>2004</v>
      </c>
      <c r="B538" s="42" t="s">
        <v>45</v>
      </c>
      <c r="C538" s="42" t="s">
        <v>58</v>
      </c>
      <c r="D538" s="42">
        <v>6491.2</v>
      </c>
    </row>
    <row r="539" spans="1:4">
      <c r="A539" s="42">
        <v>2005</v>
      </c>
      <c r="B539" s="42" t="s">
        <v>45</v>
      </c>
      <c r="C539" s="42" t="s">
        <v>58</v>
      </c>
      <c r="D539" s="42">
        <v>6749.1333333000002</v>
      </c>
    </row>
    <row r="540" spans="1:4">
      <c r="A540" s="42">
        <v>2006</v>
      </c>
      <c r="B540" s="42" t="s">
        <v>45</v>
      </c>
      <c r="C540" s="42" t="s">
        <v>58</v>
      </c>
      <c r="D540" s="42">
        <v>6632.8</v>
      </c>
    </row>
    <row r="541" spans="1:4">
      <c r="A541" s="42">
        <v>2007</v>
      </c>
      <c r="B541" s="42" t="s">
        <v>45</v>
      </c>
      <c r="C541" s="42" t="s">
        <v>58</v>
      </c>
      <c r="D541" s="42">
        <v>6695.2</v>
      </c>
    </row>
    <row r="542" spans="1:4">
      <c r="A542" s="42">
        <v>2008</v>
      </c>
      <c r="B542" s="42" t="s">
        <v>45</v>
      </c>
      <c r="C542" s="42" t="s">
        <v>58</v>
      </c>
      <c r="D542" s="42">
        <v>6557.6666667</v>
      </c>
    </row>
    <row r="543" spans="1:4">
      <c r="A543" s="42">
        <v>2009</v>
      </c>
      <c r="B543" s="42" t="s">
        <v>45</v>
      </c>
      <c r="C543" s="42" t="s">
        <v>58</v>
      </c>
      <c r="D543" s="42">
        <v>6778</v>
      </c>
    </row>
    <row r="544" spans="1:4">
      <c r="A544" s="42">
        <v>2010</v>
      </c>
      <c r="B544" s="42" t="s">
        <v>45</v>
      </c>
      <c r="C544" s="42" t="s">
        <v>58</v>
      </c>
      <c r="D544" s="42">
        <v>6921.8</v>
      </c>
    </row>
    <row r="545" spans="1:4">
      <c r="A545" s="42">
        <v>2000</v>
      </c>
      <c r="B545" s="42" t="s">
        <v>59</v>
      </c>
      <c r="C545" s="42" t="s">
        <v>60</v>
      </c>
      <c r="D545" s="42">
        <v>316</v>
      </c>
    </row>
    <row r="546" spans="1:4">
      <c r="A546" s="42">
        <v>2001</v>
      </c>
      <c r="B546" s="42" t="s">
        <v>59</v>
      </c>
      <c r="C546" s="42" t="s">
        <v>60</v>
      </c>
      <c r="D546" s="42">
        <v>330</v>
      </c>
    </row>
    <row r="547" spans="1:4">
      <c r="A547" s="42">
        <v>2002</v>
      </c>
      <c r="B547" s="42" t="s">
        <v>59</v>
      </c>
      <c r="C547" s="42" t="s">
        <v>60</v>
      </c>
      <c r="D547" s="42">
        <v>315</v>
      </c>
    </row>
    <row r="548" spans="1:4">
      <c r="A548" s="42">
        <v>2003</v>
      </c>
      <c r="B548" s="42" t="s">
        <v>59</v>
      </c>
      <c r="C548" s="42" t="s">
        <v>60</v>
      </c>
      <c r="D548" s="42">
        <v>305</v>
      </c>
    </row>
    <row r="549" spans="1:4">
      <c r="A549" s="42">
        <v>2004</v>
      </c>
      <c r="B549" s="42" t="s">
        <v>59</v>
      </c>
      <c r="C549" s="42" t="s">
        <v>60</v>
      </c>
      <c r="D549" s="42">
        <v>287</v>
      </c>
    </row>
    <row r="550" spans="1:4">
      <c r="A550" s="42">
        <v>2005</v>
      </c>
      <c r="B550" s="42" t="s">
        <v>59</v>
      </c>
      <c r="C550" s="42" t="s">
        <v>60</v>
      </c>
      <c r="D550" s="42">
        <v>327</v>
      </c>
    </row>
    <row r="551" spans="1:4">
      <c r="A551" s="42">
        <v>2006</v>
      </c>
      <c r="B551" s="42" t="s">
        <v>59</v>
      </c>
      <c r="C551" s="42" t="s">
        <v>60</v>
      </c>
      <c r="D551" s="42">
        <v>334</v>
      </c>
    </row>
    <row r="552" spans="1:4">
      <c r="A552" s="42">
        <v>2007</v>
      </c>
      <c r="B552" s="42" t="s">
        <v>59</v>
      </c>
      <c r="C552" s="42" t="s">
        <v>60</v>
      </c>
      <c r="D552" s="42">
        <v>348</v>
      </c>
    </row>
    <row r="553" spans="1:4">
      <c r="A553" s="42">
        <v>2008</v>
      </c>
      <c r="B553" s="42" t="s">
        <v>59</v>
      </c>
      <c r="C553" s="42" t="s">
        <v>60</v>
      </c>
      <c r="D553" s="42">
        <v>353</v>
      </c>
    </row>
    <row r="554" spans="1:4">
      <c r="A554" s="42">
        <v>2009</v>
      </c>
      <c r="B554" s="42" t="s">
        <v>59</v>
      </c>
      <c r="C554" s="42" t="s">
        <v>60</v>
      </c>
      <c r="D554" s="42">
        <v>188</v>
      </c>
    </row>
    <row r="555" spans="1:4">
      <c r="A555" s="42">
        <v>2010</v>
      </c>
      <c r="B555" s="42" t="s">
        <v>59</v>
      </c>
      <c r="C555" s="42" t="s">
        <v>60</v>
      </c>
      <c r="D555" s="42">
        <v>328</v>
      </c>
    </row>
    <row r="556" spans="1:4">
      <c r="A556" s="42">
        <v>2000</v>
      </c>
      <c r="B556" s="42" t="s">
        <v>59</v>
      </c>
      <c r="C556" s="42" t="s">
        <v>61</v>
      </c>
      <c r="D556" s="42">
        <v>153</v>
      </c>
    </row>
    <row r="557" spans="1:4">
      <c r="A557" s="42">
        <v>2001</v>
      </c>
      <c r="B557" s="42" t="s">
        <v>59</v>
      </c>
      <c r="C557" s="42" t="s">
        <v>61</v>
      </c>
      <c r="D557" s="42">
        <v>161</v>
      </c>
    </row>
    <row r="558" spans="1:4">
      <c r="A558" s="42">
        <v>2002</v>
      </c>
      <c r="B558" s="42" t="s">
        <v>59</v>
      </c>
      <c r="C558" s="42" t="s">
        <v>61</v>
      </c>
      <c r="D558" s="42">
        <v>146</v>
      </c>
    </row>
    <row r="559" spans="1:4">
      <c r="A559" s="42">
        <v>2004</v>
      </c>
      <c r="B559" s="42" t="s">
        <v>59</v>
      </c>
      <c r="C559" s="42" t="s">
        <v>61</v>
      </c>
      <c r="D559" s="42">
        <v>287</v>
      </c>
    </row>
    <row r="560" spans="1:4">
      <c r="A560" s="42">
        <v>2005</v>
      </c>
      <c r="B560" s="42" t="s">
        <v>59</v>
      </c>
      <c r="C560" s="42" t="s">
        <v>61</v>
      </c>
      <c r="D560" s="42">
        <v>191</v>
      </c>
    </row>
    <row r="561" spans="1:4">
      <c r="A561" s="42">
        <v>2006</v>
      </c>
      <c r="B561" s="42" t="s">
        <v>59</v>
      </c>
      <c r="C561" s="42" t="s">
        <v>61</v>
      </c>
      <c r="D561" s="42">
        <v>183</v>
      </c>
    </row>
    <row r="562" spans="1:4">
      <c r="A562" s="42">
        <v>2007</v>
      </c>
      <c r="B562" s="42" t="s">
        <v>59</v>
      </c>
      <c r="C562" s="42" t="s">
        <v>61</v>
      </c>
      <c r="D562" s="42">
        <v>972</v>
      </c>
    </row>
    <row r="563" spans="1:4">
      <c r="A563" s="42">
        <v>2008</v>
      </c>
      <c r="B563" s="42" t="s">
        <v>59</v>
      </c>
      <c r="C563" s="42" t="s">
        <v>61</v>
      </c>
      <c r="D563" s="42">
        <v>1257</v>
      </c>
    </row>
    <row r="564" spans="1:4">
      <c r="A564" s="42">
        <v>2009</v>
      </c>
      <c r="B564" s="42" t="s">
        <v>59</v>
      </c>
      <c r="C564" s="42" t="s">
        <v>61</v>
      </c>
      <c r="D564" s="42">
        <v>403</v>
      </c>
    </row>
    <row r="565" spans="1:4">
      <c r="A565" s="42">
        <v>2010</v>
      </c>
      <c r="B565" s="42" t="s">
        <v>59</v>
      </c>
      <c r="C565" s="42" t="s">
        <v>61</v>
      </c>
      <c r="D565" s="42">
        <v>184</v>
      </c>
    </row>
    <row r="566" spans="1:4">
      <c r="A566" s="42">
        <v>2000</v>
      </c>
      <c r="B566" s="42" t="s">
        <v>62</v>
      </c>
      <c r="C566" s="42" t="s">
        <v>63</v>
      </c>
      <c r="D566" s="42">
        <v>880</v>
      </c>
    </row>
    <row r="567" spans="1:4">
      <c r="A567" s="42">
        <v>2001</v>
      </c>
      <c r="B567" s="42" t="s">
        <v>62</v>
      </c>
      <c r="C567" s="42" t="s">
        <v>63</v>
      </c>
      <c r="D567" s="42">
        <v>946</v>
      </c>
    </row>
    <row r="568" spans="1:4">
      <c r="A568" s="42">
        <v>2002</v>
      </c>
      <c r="B568" s="42" t="s">
        <v>62</v>
      </c>
      <c r="C568" s="42" t="s">
        <v>63</v>
      </c>
      <c r="D568" s="42">
        <v>970</v>
      </c>
    </row>
    <row r="569" spans="1:4">
      <c r="A569" s="42">
        <v>2003</v>
      </c>
      <c r="B569" s="42" t="s">
        <v>62</v>
      </c>
      <c r="C569" s="42" t="s">
        <v>63</v>
      </c>
      <c r="D569" s="42">
        <v>987</v>
      </c>
    </row>
    <row r="570" spans="1:4">
      <c r="A570" s="42">
        <v>2004</v>
      </c>
      <c r="B570" s="42" t="s">
        <v>62</v>
      </c>
      <c r="C570" s="42" t="s">
        <v>63</v>
      </c>
      <c r="D570" s="42">
        <v>1077</v>
      </c>
    </row>
    <row r="571" spans="1:4">
      <c r="A571" s="42">
        <v>2005</v>
      </c>
      <c r="B571" s="42" t="s">
        <v>62</v>
      </c>
      <c r="C571" s="42" t="s">
        <v>63</v>
      </c>
      <c r="D571" s="42">
        <v>1009</v>
      </c>
    </row>
    <row r="572" spans="1:4">
      <c r="A572" s="42">
        <v>2006</v>
      </c>
      <c r="B572" s="42" t="s">
        <v>62</v>
      </c>
      <c r="C572" s="42" t="s">
        <v>63</v>
      </c>
      <c r="D572" s="42">
        <v>984</v>
      </c>
    </row>
    <row r="573" spans="1:4">
      <c r="A573" s="42">
        <v>2007</v>
      </c>
      <c r="B573" s="42" t="s">
        <v>62</v>
      </c>
      <c r="C573" s="42" t="s">
        <v>63</v>
      </c>
      <c r="D573" s="42">
        <v>989</v>
      </c>
    </row>
    <row r="574" spans="1:4">
      <c r="A574" s="42">
        <v>2008</v>
      </c>
      <c r="B574" s="42" t="s">
        <v>62</v>
      </c>
      <c r="C574" s="42" t="s">
        <v>63</v>
      </c>
      <c r="D574" s="42">
        <v>1071</v>
      </c>
    </row>
    <row r="575" spans="1:4">
      <c r="A575" s="42">
        <v>2009</v>
      </c>
      <c r="B575" s="42" t="s">
        <v>62</v>
      </c>
      <c r="C575" s="42" t="s">
        <v>63</v>
      </c>
      <c r="D575" s="42">
        <v>1024</v>
      </c>
    </row>
    <row r="576" spans="1:4">
      <c r="A576" s="42">
        <v>2010</v>
      </c>
      <c r="B576" s="42" t="s">
        <v>62</v>
      </c>
      <c r="C576" s="42" t="s">
        <v>63</v>
      </c>
      <c r="D576" s="42">
        <v>1072</v>
      </c>
    </row>
    <row r="577" spans="1:4">
      <c r="A577" s="42">
        <v>2006</v>
      </c>
      <c r="B577" s="42" t="s">
        <v>62</v>
      </c>
      <c r="C577" s="42" t="s">
        <v>64</v>
      </c>
    </row>
    <row r="578" spans="1:4">
      <c r="A578" s="42">
        <v>2007</v>
      </c>
      <c r="B578" s="42" t="s">
        <v>62</v>
      </c>
      <c r="C578" s="42" t="s">
        <v>64</v>
      </c>
    </row>
    <row r="579" spans="1:4">
      <c r="A579" s="42">
        <v>2008</v>
      </c>
      <c r="B579" s="42" t="s">
        <v>62</v>
      </c>
      <c r="C579" s="42" t="s">
        <v>64</v>
      </c>
    </row>
    <row r="580" spans="1:4">
      <c r="A580" s="42">
        <v>2009</v>
      </c>
      <c r="B580" s="42" t="s">
        <v>62</v>
      </c>
      <c r="C580" s="42" t="s">
        <v>64</v>
      </c>
    </row>
    <row r="581" spans="1:4">
      <c r="A581" s="42">
        <v>2010</v>
      </c>
      <c r="B581" s="42" t="s">
        <v>62</v>
      </c>
      <c r="C581" s="42" t="s">
        <v>64</v>
      </c>
    </row>
    <row r="582" spans="1:4">
      <c r="A582" s="42">
        <v>2000</v>
      </c>
      <c r="B582" s="42" t="s">
        <v>62</v>
      </c>
      <c r="C582" s="42" t="s">
        <v>65</v>
      </c>
      <c r="D582" s="42">
        <v>601</v>
      </c>
    </row>
    <row r="583" spans="1:4">
      <c r="A583" s="42">
        <v>2001</v>
      </c>
      <c r="B583" s="42" t="s">
        <v>62</v>
      </c>
      <c r="C583" s="42" t="s">
        <v>65</v>
      </c>
      <c r="D583" s="42">
        <v>608</v>
      </c>
    </row>
    <row r="584" spans="1:4">
      <c r="A584" s="42">
        <v>2002</v>
      </c>
      <c r="B584" s="42" t="s">
        <v>62</v>
      </c>
      <c r="C584" s="42" t="s">
        <v>65</v>
      </c>
      <c r="D584" s="42">
        <v>638</v>
      </c>
    </row>
    <row r="585" spans="1:4">
      <c r="A585" s="42">
        <v>2003</v>
      </c>
      <c r="B585" s="42" t="s">
        <v>62</v>
      </c>
      <c r="C585" s="42" t="s">
        <v>65</v>
      </c>
      <c r="D585" s="42">
        <v>642</v>
      </c>
    </row>
    <row r="586" spans="1:4">
      <c r="A586" s="42">
        <v>2004</v>
      </c>
      <c r="B586" s="42" t="s">
        <v>62</v>
      </c>
      <c r="C586" s="42" t="s">
        <v>65</v>
      </c>
      <c r="D586" s="42">
        <v>605</v>
      </c>
    </row>
    <row r="587" spans="1:4">
      <c r="A587" s="42">
        <v>2005</v>
      </c>
      <c r="B587" s="42" t="s">
        <v>62</v>
      </c>
      <c r="C587" s="42" t="s">
        <v>65</v>
      </c>
      <c r="D587" s="42">
        <v>839</v>
      </c>
    </row>
    <row r="588" spans="1:4">
      <c r="A588" s="42">
        <v>2006</v>
      </c>
      <c r="B588" s="42" t="s">
        <v>62</v>
      </c>
      <c r="C588" s="42" t="s">
        <v>65</v>
      </c>
      <c r="D588" s="42">
        <v>516</v>
      </c>
    </row>
    <row r="589" spans="1:4">
      <c r="A589" s="42">
        <v>2007</v>
      </c>
      <c r="B589" s="42" t="s">
        <v>62</v>
      </c>
      <c r="C589" s="42" t="s">
        <v>65</v>
      </c>
      <c r="D589" s="42">
        <v>616</v>
      </c>
    </row>
    <row r="590" spans="1:4">
      <c r="A590" s="42">
        <v>2008</v>
      </c>
      <c r="B590" s="42" t="s">
        <v>62</v>
      </c>
      <c r="C590" s="42" t="s">
        <v>65</v>
      </c>
      <c r="D590" s="42">
        <v>810</v>
      </c>
    </row>
    <row r="591" spans="1:4">
      <c r="A591" s="42">
        <v>2009</v>
      </c>
      <c r="B591" s="42" t="s">
        <v>62</v>
      </c>
      <c r="C591" s="42" t="s">
        <v>65</v>
      </c>
      <c r="D591" s="42">
        <v>642</v>
      </c>
    </row>
    <row r="592" spans="1:4">
      <c r="A592" s="42">
        <v>2010</v>
      </c>
      <c r="B592" s="42" t="s">
        <v>62</v>
      </c>
      <c r="C592" s="42" t="s">
        <v>65</v>
      </c>
      <c r="D592" s="42">
        <v>891</v>
      </c>
    </row>
    <row r="593" spans="1:4">
      <c r="A593" s="42">
        <v>2000</v>
      </c>
      <c r="B593" s="42" t="s">
        <v>62</v>
      </c>
      <c r="C593" s="42" t="s">
        <v>66</v>
      </c>
      <c r="D593" s="42">
        <v>1114</v>
      </c>
    </row>
    <row r="594" spans="1:4">
      <c r="A594" s="42">
        <v>2001</v>
      </c>
      <c r="B594" s="42" t="s">
        <v>62</v>
      </c>
      <c r="C594" s="42" t="s">
        <v>66</v>
      </c>
      <c r="D594" s="42">
        <v>1433</v>
      </c>
    </row>
    <row r="595" spans="1:4">
      <c r="A595" s="42">
        <v>2002</v>
      </c>
      <c r="B595" s="42" t="s">
        <v>62</v>
      </c>
      <c r="C595" s="42" t="s">
        <v>66</v>
      </c>
      <c r="D595" s="42">
        <v>1389</v>
      </c>
    </row>
    <row r="596" spans="1:4">
      <c r="A596" s="42">
        <v>2003</v>
      </c>
      <c r="B596" s="42" t="s">
        <v>62</v>
      </c>
      <c r="C596" s="42" t="s">
        <v>66</v>
      </c>
      <c r="D596" s="42">
        <v>1431</v>
      </c>
    </row>
    <row r="597" spans="1:4">
      <c r="A597" s="42">
        <v>2004</v>
      </c>
      <c r="B597" s="42" t="s">
        <v>62</v>
      </c>
      <c r="C597" s="42" t="s">
        <v>66</v>
      </c>
      <c r="D597" s="42">
        <v>1565</v>
      </c>
    </row>
    <row r="598" spans="1:4">
      <c r="A598" s="42">
        <v>2006</v>
      </c>
      <c r="B598" s="42" t="s">
        <v>62</v>
      </c>
      <c r="C598" s="42" t="s">
        <v>66</v>
      </c>
      <c r="D598" s="42">
        <v>1159</v>
      </c>
    </row>
    <row r="599" spans="1:4">
      <c r="A599" s="42">
        <v>2007</v>
      </c>
      <c r="B599" s="42" t="s">
        <v>62</v>
      </c>
      <c r="C599" s="42" t="s">
        <v>66</v>
      </c>
      <c r="D599" s="42">
        <v>1149</v>
      </c>
    </row>
    <row r="600" spans="1:4">
      <c r="A600" s="42">
        <v>2008</v>
      </c>
      <c r="B600" s="42" t="s">
        <v>62</v>
      </c>
      <c r="C600" s="42" t="s">
        <v>66</v>
      </c>
      <c r="D600" s="42">
        <v>1136</v>
      </c>
    </row>
    <row r="601" spans="1:4">
      <c r="A601" s="42">
        <v>2009</v>
      </c>
      <c r="B601" s="42" t="s">
        <v>62</v>
      </c>
      <c r="C601" s="42" t="s">
        <v>66</v>
      </c>
      <c r="D601" s="42">
        <v>1187</v>
      </c>
    </row>
    <row r="602" spans="1:4">
      <c r="A602" s="42">
        <v>2010</v>
      </c>
      <c r="B602" s="42" t="s">
        <v>62</v>
      </c>
      <c r="C602" s="42" t="s">
        <v>66</v>
      </c>
      <c r="D602" s="42">
        <v>1248</v>
      </c>
    </row>
    <row r="603" spans="1:4">
      <c r="A603" s="42">
        <v>2000</v>
      </c>
      <c r="B603" s="42" t="s">
        <v>62</v>
      </c>
      <c r="C603" s="42" t="s">
        <v>67</v>
      </c>
      <c r="D603" s="42">
        <v>1565</v>
      </c>
    </row>
    <row r="604" spans="1:4">
      <c r="A604" s="42">
        <v>2001</v>
      </c>
      <c r="B604" s="42" t="s">
        <v>62</v>
      </c>
      <c r="C604" s="42" t="s">
        <v>67</v>
      </c>
      <c r="D604" s="42">
        <v>1598</v>
      </c>
    </row>
    <row r="605" spans="1:4">
      <c r="A605" s="42">
        <v>2002</v>
      </c>
      <c r="B605" s="42" t="s">
        <v>62</v>
      </c>
      <c r="C605" s="42" t="s">
        <v>67</v>
      </c>
      <c r="D605" s="42">
        <v>1642</v>
      </c>
    </row>
    <row r="606" spans="1:4">
      <c r="A606" s="42">
        <v>2003</v>
      </c>
      <c r="B606" s="42" t="s">
        <v>62</v>
      </c>
      <c r="C606" s="42" t="s">
        <v>67</v>
      </c>
      <c r="D606" s="42">
        <v>1711</v>
      </c>
    </row>
    <row r="607" spans="1:4">
      <c r="A607" s="42">
        <v>2004</v>
      </c>
      <c r="B607" s="42" t="s">
        <v>62</v>
      </c>
      <c r="C607" s="42" t="s">
        <v>67</v>
      </c>
      <c r="D607" s="42">
        <v>1830</v>
      </c>
    </row>
    <row r="608" spans="1:4">
      <c r="A608" s="42">
        <v>2005</v>
      </c>
      <c r="B608" s="42" t="s">
        <v>62</v>
      </c>
      <c r="C608" s="42" t="s">
        <v>67</v>
      </c>
      <c r="D608" s="42">
        <v>1942</v>
      </c>
    </row>
    <row r="609" spans="1:4">
      <c r="A609" s="42">
        <v>2006</v>
      </c>
      <c r="B609" s="42" t="s">
        <v>62</v>
      </c>
      <c r="C609" s="42" t="s">
        <v>67</v>
      </c>
    </row>
    <row r="610" spans="1:4">
      <c r="A610" s="42">
        <v>2007</v>
      </c>
      <c r="B610" s="42" t="s">
        <v>62</v>
      </c>
      <c r="C610" s="42" t="s">
        <v>67</v>
      </c>
      <c r="D610" s="42">
        <v>1825</v>
      </c>
    </row>
    <row r="611" spans="1:4">
      <c r="A611" s="42">
        <v>2008</v>
      </c>
      <c r="B611" s="42" t="s">
        <v>62</v>
      </c>
      <c r="C611" s="42" t="s">
        <v>67</v>
      </c>
      <c r="D611" s="42">
        <v>1820</v>
      </c>
    </row>
    <row r="612" spans="1:4">
      <c r="A612" s="42">
        <v>2009</v>
      </c>
      <c r="B612" s="42" t="s">
        <v>62</v>
      </c>
      <c r="C612" s="42" t="s">
        <v>67</v>
      </c>
      <c r="D612" s="42">
        <v>2057</v>
      </c>
    </row>
    <row r="613" spans="1:4">
      <c r="A613" s="42">
        <v>2010</v>
      </c>
      <c r="B613" s="42" t="s">
        <v>62</v>
      </c>
      <c r="C613" s="42" t="s">
        <v>67</v>
      </c>
      <c r="D613" s="42">
        <v>1968</v>
      </c>
    </row>
    <row r="614" spans="1:4">
      <c r="A614" s="42">
        <v>2000</v>
      </c>
      <c r="B614" s="42" t="s">
        <v>62</v>
      </c>
      <c r="C614" s="42" t="s">
        <v>68</v>
      </c>
      <c r="D614" s="42">
        <v>810</v>
      </c>
    </row>
    <row r="615" spans="1:4">
      <c r="A615" s="42">
        <v>2001</v>
      </c>
      <c r="B615" s="42" t="s">
        <v>62</v>
      </c>
      <c r="C615" s="42" t="s">
        <v>68</v>
      </c>
      <c r="D615" s="42">
        <v>802</v>
      </c>
    </row>
    <row r="616" spans="1:4">
      <c r="A616" s="42">
        <v>2002</v>
      </c>
      <c r="B616" s="42" t="s">
        <v>62</v>
      </c>
      <c r="C616" s="42" t="s">
        <v>68</v>
      </c>
      <c r="D616" s="42">
        <v>815</v>
      </c>
    </row>
    <row r="617" spans="1:4">
      <c r="A617" s="42">
        <v>2004</v>
      </c>
      <c r="B617" s="42" t="s">
        <v>62</v>
      </c>
      <c r="C617" s="42" t="s">
        <v>68</v>
      </c>
      <c r="D617" s="42">
        <v>851</v>
      </c>
    </row>
    <row r="618" spans="1:4">
      <c r="A618" s="42">
        <v>2005</v>
      </c>
      <c r="B618" s="42" t="s">
        <v>62</v>
      </c>
      <c r="C618" s="42" t="s">
        <v>68</v>
      </c>
      <c r="D618" s="42">
        <v>835</v>
      </c>
    </row>
    <row r="619" spans="1:4">
      <c r="A619" s="42">
        <v>2006</v>
      </c>
      <c r="B619" s="42" t="s">
        <v>62</v>
      </c>
      <c r="C619" s="42" t="s">
        <v>68</v>
      </c>
      <c r="D619" s="42">
        <v>853</v>
      </c>
    </row>
    <row r="620" spans="1:4">
      <c r="A620" s="42">
        <v>2007</v>
      </c>
      <c r="B620" s="42" t="s">
        <v>62</v>
      </c>
      <c r="C620" s="42" t="s">
        <v>68</v>
      </c>
      <c r="D620" s="42">
        <v>821</v>
      </c>
    </row>
    <row r="621" spans="1:4">
      <c r="A621" s="42">
        <v>2008</v>
      </c>
      <c r="B621" s="42" t="s">
        <v>62</v>
      </c>
      <c r="C621" s="42" t="s">
        <v>68</v>
      </c>
      <c r="D621" s="42">
        <v>595</v>
      </c>
    </row>
    <row r="622" spans="1:4">
      <c r="A622" s="42">
        <v>2009</v>
      </c>
      <c r="B622" s="42" t="s">
        <v>62</v>
      </c>
      <c r="C622" s="42" t="s">
        <v>68</v>
      </c>
      <c r="D622" s="42">
        <v>569</v>
      </c>
    </row>
    <row r="623" spans="1:4">
      <c r="A623" s="42">
        <v>2010</v>
      </c>
      <c r="B623" s="42" t="s">
        <v>62</v>
      </c>
      <c r="C623" s="42" t="s">
        <v>68</v>
      </c>
      <c r="D623" s="42">
        <v>590</v>
      </c>
    </row>
    <row r="624" spans="1:4">
      <c r="A624" s="42">
        <v>2000</v>
      </c>
      <c r="B624" s="42" t="s">
        <v>62</v>
      </c>
      <c r="C624" s="42" t="s">
        <v>69</v>
      </c>
      <c r="D624" s="42">
        <v>2193</v>
      </c>
    </row>
    <row r="625" spans="1:4">
      <c r="A625" s="42">
        <v>2001</v>
      </c>
      <c r="B625" s="42" t="s">
        <v>62</v>
      </c>
      <c r="C625" s="42" t="s">
        <v>69</v>
      </c>
      <c r="D625" s="42">
        <v>2225</v>
      </c>
    </row>
    <row r="626" spans="1:4">
      <c r="A626" s="42">
        <v>2002</v>
      </c>
      <c r="B626" s="42" t="s">
        <v>62</v>
      </c>
      <c r="C626" s="42" t="s">
        <v>69</v>
      </c>
      <c r="D626" s="42">
        <v>2339</v>
      </c>
    </row>
    <row r="627" spans="1:4">
      <c r="A627" s="42">
        <v>2003</v>
      </c>
      <c r="B627" s="42" t="s">
        <v>62</v>
      </c>
      <c r="C627" s="42" t="s">
        <v>69</v>
      </c>
      <c r="D627" s="42">
        <v>2354</v>
      </c>
    </row>
    <row r="628" spans="1:4">
      <c r="A628" s="42">
        <v>2004</v>
      </c>
      <c r="B628" s="42" t="s">
        <v>62</v>
      </c>
      <c r="C628" s="42" t="s">
        <v>69</v>
      </c>
      <c r="D628" s="42">
        <v>2492</v>
      </c>
    </row>
    <row r="629" spans="1:4">
      <c r="A629" s="42">
        <v>2005</v>
      </c>
      <c r="B629" s="42" t="s">
        <v>62</v>
      </c>
      <c r="C629" s="42" t="s">
        <v>69</v>
      </c>
      <c r="D629" s="42">
        <v>2492</v>
      </c>
    </row>
    <row r="630" spans="1:4">
      <c r="A630" s="42">
        <v>2006</v>
      </c>
      <c r="B630" s="42" t="s">
        <v>62</v>
      </c>
      <c r="C630" s="42" t="s">
        <v>69</v>
      </c>
      <c r="D630" s="42">
        <v>2626</v>
      </c>
    </row>
    <row r="631" spans="1:4">
      <c r="A631" s="42">
        <v>2007</v>
      </c>
      <c r="B631" s="42" t="s">
        <v>62</v>
      </c>
      <c r="C631" s="42" t="s">
        <v>69</v>
      </c>
      <c r="D631" s="42">
        <v>2649</v>
      </c>
    </row>
    <row r="632" spans="1:4">
      <c r="A632" s="42">
        <v>2008</v>
      </c>
      <c r="B632" s="42" t="s">
        <v>62</v>
      </c>
      <c r="C632" s="42" t="s">
        <v>69</v>
      </c>
      <c r="D632" s="42">
        <v>2880</v>
      </c>
    </row>
    <row r="633" spans="1:4">
      <c r="A633" s="42">
        <v>2009</v>
      </c>
      <c r="B633" s="42" t="s">
        <v>62</v>
      </c>
      <c r="C633" s="42" t="s">
        <v>69</v>
      </c>
      <c r="D633" s="42">
        <v>3091</v>
      </c>
    </row>
    <row r="634" spans="1:4">
      <c r="A634" s="42">
        <v>2010</v>
      </c>
      <c r="B634" s="42" t="s">
        <v>62</v>
      </c>
      <c r="C634" s="42" t="s">
        <v>69</v>
      </c>
      <c r="D634" s="42">
        <v>3265</v>
      </c>
    </row>
    <row r="635" spans="1:4">
      <c r="A635" s="42">
        <v>2000</v>
      </c>
      <c r="B635" s="42" t="s">
        <v>62</v>
      </c>
      <c r="C635" s="42" t="s">
        <v>70</v>
      </c>
      <c r="D635" s="42">
        <v>1460</v>
      </c>
    </row>
    <row r="636" spans="1:4">
      <c r="A636" s="42">
        <v>2001</v>
      </c>
      <c r="B636" s="42" t="s">
        <v>62</v>
      </c>
      <c r="C636" s="42" t="s">
        <v>70</v>
      </c>
      <c r="D636" s="42">
        <v>1472</v>
      </c>
    </row>
    <row r="637" spans="1:4">
      <c r="A637" s="42">
        <v>2002</v>
      </c>
      <c r="B637" s="42" t="s">
        <v>62</v>
      </c>
      <c r="C637" s="42" t="s">
        <v>70</v>
      </c>
      <c r="D637" s="42">
        <v>1635</v>
      </c>
    </row>
    <row r="638" spans="1:4">
      <c r="A638" s="42">
        <v>2003</v>
      </c>
      <c r="B638" s="42" t="s">
        <v>62</v>
      </c>
      <c r="C638" s="42" t="s">
        <v>70</v>
      </c>
      <c r="D638" s="42">
        <v>1752</v>
      </c>
    </row>
    <row r="639" spans="1:4">
      <c r="A639" s="42">
        <v>2004</v>
      </c>
      <c r="B639" s="42" t="s">
        <v>62</v>
      </c>
      <c r="C639" s="42" t="s">
        <v>70</v>
      </c>
      <c r="D639" s="42">
        <v>1802</v>
      </c>
    </row>
    <row r="640" spans="1:4">
      <c r="A640" s="42">
        <v>2005</v>
      </c>
      <c r="B640" s="42" t="s">
        <v>62</v>
      </c>
      <c r="C640" s="42" t="s">
        <v>70</v>
      </c>
      <c r="D640" s="42">
        <v>1880</v>
      </c>
    </row>
    <row r="641" spans="1:4">
      <c r="A641" s="42">
        <v>2006</v>
      </c>
      <c r="B641" s="42" t="s">
        <v>62</v>
      </c>
      <c r="C641" s="42" t="s">
        <v>70</v>
      </c>
      <c r="D641" s="42">
        <v>1755</v>
      </c>
    </row>
    <row r="642" spans="1:4">
      <c r="A642" s="42">
        <v>2007</v>
      </c>
      <c r="B642" s="42" t="s">
        <v>62</v>
      </c>
      <c r="C642" s="42" t="s">
        <v>70</v>
      </c>
      <c r="D642" s="42">
        <v>1685</v>
      </c>
    </row>
    <row r="643" spans="1:4">
      <c r="A643" s="42">
        <v>2008</v>
      </c>
      <c r="B643" s="42" t="s">
        <v>62</v>
      </c>
      <c r="C643" s="42" t="s">
        <v>70</v>
      </c>
      <c r="D643" s="42">
        <v>1647</v>
      </c>
    </row>
    <row r="644" spans="1:4">
      <c r="A644" s="42">
        <v>2009</v>
      </c>
      <c r="B644" s="42" t="s">
        <v>62</v>
      </c>
      <c r="C644" s="42" t="s">
        <v>70</v>
      </c>
      <c r="D644" s="42">
        <v>1676</v>
      </c>
    </row>
    <row r="645" spans="1:4">
      <c r="A645" s="42">
        <v>2010</v>
      </c>
      <c r="B645" s="42" t="s">
        <v>62</v>
      </c>
      <c r="C645" s="42" t="s">
        <v>70</v>
      </c>
      <c r="D645" s="42">
        <v>1689</v>
      </c>
    </row>
    <row r="646" spans="1:4">
      <c r="A646" s="42">
        <v>2000</v>
      </c>
      <c r="B646" s="42" t="s">
        <v>62</v>
      </c>
      <c r="C646" s="42" t="s">
        <v>71</v>
      </c>
      <c r="D646" s="42">
        <v>1147</v>
      </c>
    </row>
    <row r="647" spans="1:4">
      <c r="A647" s="42">
        <v>2001</v>
      </c>
      <c r="B647" s="42" t="s">
        <v>62</v>
      </c>
      <c r="C647" s="42" t="s">
        <v>71</v>
      </c>
      <c r="D647" s="42">
        <v>1252</v>
      </c>
    </row>
    <row r="648" spans="1:4">
      <c r="A648" s="42">
        <v>2002</v>
      </c>
      <c r="B648" s="42" t="s">
        <v>62</v>
      </c>
      <c r="C648" s="42" t="s">
        <v>71</v>
      </c>
      <c r="D648" s="42">
        <v>1290</v>
      </c>
    </row>
    <row r="649" spans="1:4">
      <c r="A649" s="42">
        <v>2003</v>
      </c>
      <c r="B649" s="42" t="s">
        <v>62</v>
      </c>
      <c r="C649" s="42" t="s">
        <v>71</v>
      </c>
      <c r="D649" s="42">
        <v>1443</v>
      </c>
    </row>
    <row r="650" spans="1:4">
      <c r="A650" s="42">
        <v>2004</v>
      </c>
      <c r="B650" s="42" t="s">
        <v>62</v>
      </c>
      <c r="C650" s="42" t="s">
        <v>71</v>
      </c>
      <c r="D650" s="42">
        <v>1652</v>
      </c>
    </row>
    <row r="651" spans="1:4">
      <c r="A651" s="42">
        <v>2005</v>
      </c>
      <c r="B651" s="42" t="s">
        <v>62</v>
      </c>
      <c r="C651" s="42" t="s">
        <v>71</v>
      </c>
      <c r="D651" s="42">
        <v>1684</v>
      </c>
    </row>
    <row r="652" spans="1:4">
      <c r="A652" s="42">
        <v>2006</v>
      </c>
      <c r="B652" s="42" t="s">
        <v>62</v>
      </c>
      <c r="C652" s="42" t="s">
        <v>71</v>
      </c>
      <c r="D652" s="42">
        <v>1713</v>
      </c>
    </row>
    <row r="653" spans="1:4">
      <c r="A653" s="42">
        <v>2007</v>
      </c>
      <c r="B653" s="42" t="s">
        <v>62</v>
      </c>
      <c r="C653" s="42" t="s">
        <v>71</v>
      </c>
      <c r="D653" s="42">
        <v>1698</v>
      </c>
    </row>
    <row r="654" spans="1:4">
      <c r="A654" s="42">
        <v>2008</v>
      </c>
      <c r="B654" s="42" t="s">
        <v>62</v>
      </c>
      <c r="C654" s="42" t="s">
        <v>71</v>
      </c>
      <c r="D654" s="42">
        <v>1712</v>
      </c>
    </row>
    <row r="655" spans="1:4">
      <c r="A655" s="42">
        <v>2009</v>
      </c>
      <c r="B655" s="42" t="s">
        <v>62</v>
      </c>
      <c r="C655" s="42" t="s">
        <v>71</v>
      </c>
      <c r="D655" s="42">
        <v>1606</v>
      </c>
    </row>
    <row r="656" spans="1:4">
      <c r="A656" s="42">
        <v>2010</v>
      </c>
      <c r="B656" s="42" t="s">
        <v>62</v>
      </c>
      <c r="C656" s="42" t="s">
        <v>71</v>
      </c>
      <c r="D656" s="42">
        <v>1396</v>
      </c>
    </row>
    <row r="657" spans="1:4">
      <c r="A657" s="42">
        <v>2000</v>
      </c>
      <c r="B657" s="42" t="s">
        <v>62</v>
      </c>
      <c r="C657" s="42" t="s">
        <v>72</v>
      </c>
      <c r="D657" s="42">
        <v>712</v>
      </c>
    </row>
    <row r="658" spans="1:4">
      <c r="A658" s="42">
        <v>2001</v>
      </c>
      <c r="B658" s="42" t="s">
        <v>62</v>
      </c>
      <c r="C658" s="42" t="s">
        <v>72</v>
      </c>
      <c r="D658" s="42">
        <v>748</v>
      </c>
    </row>
    <row r="659" spans="1:4">
      <c r="A659" s="42">
        <v>2002</v>
      </c>
      <c r="B659" s="42" t="s">
        <v>62</v>
      </c>
      <c r="C659" s="42" t="s">
        <v>72</v>
      </c>
      <c r="D659" s="42">
        <v>754</v>
      </c>
    </row>
    <row r="660" spans="1:4">
      <c r="A660" s="42">
        <v>2003</v>
      </c>
      <c r="B660" s="42" t="s">
        <v>62</v>
      </c>
      <c r="C660" s="42" t="s">
        <v>72</v>
      </c>
      <c r="D660" s="42">
        <v>753</v>
      </c>
    </row>
    <row r="661" spans="1:4">
      <c r="A661" s="42">
        <v>2004</v>
      </c>
      <c r="B661" s="42" t="s">
        <v>62</v>
      </c>
      <c r="C661" s="42" t="s">
        <v>72</v>
      </c>
    </row>
    <row r="662" spans="1:4">
      <c r="A662" s="42">
        <v>2005</v>
      </c>
      <c r="B662" s="42" t="s">
        <v>62</v>
      </c>
      <c r="C662" s="42" t="s">
        <v>72</v>
      </c>
      <c r="D662" s="42">
        <v>749</v>
      </c>
    </row>
    <row r="663" spans="1:4">
      <c r="A663" s="42">
        <v>2006</v>
      </c>
      <c r="B663" s="42" t="s">
        <v>62</v>
      </c>
      <c r="C663" s="42" t="s">
        <v>72</v>
      </c>
      <c r="D663" s="42">
        <v>780</v>
      </c>
    </row>
    <row r="664" spans="1:4">
      <c r="A664" s="42">
        <v>2007</v>
      </c>
      <c r="B664" s="42" t="s">
        <v>62</v>
      </c>
      <c r="C664" s="42" t="s">
        <v>72</v>
      </c>
      <c r="D664" s="42">
        <v>735</v>
      </c>
    </row>
    <row r="665" spans="1:4">
      <c r="A665" s="42">
        <v>2008</v>
      </c>
      <c r="B665" s="42" t="s">
        <v>62</v>
      </c>
      <c r="C665" s="42" t="s">
        <v>72</v>
      </c>
      <c r="D665" s="42">
        <v>772</v>
      </c>
    </row>
    <row r="666" spans="1:4">
      <c r="A666" s="42">
        <v>2009</v>
      </c>
      <c r="B666" s="42" t="s">
        <v>62</v>
      </c>
      <c r="C666" s="42" t="s">
        <v>72</v>
      </c>
      <c r="D666" s="42">
        <v>788</v>
      </c>
    </row>
    <row r="667" spans="1:4">
      <c r="A667" s="42">
        <v>2010</v>
      </c>
      <c r="B667" s="42" t="s">
        <v>62</v>
      </c>
      <c r="C667" s="42" t="s">
        <v>72</v>
      </c>
      <c r="D667" s="42">
        <v>821</v>
      </c>
    </row>
    <row r="668" spans="1:4">
      <c r="A668" s="42">
        <v>2000</v>
      </c>
      <c r="B668" s="42" t="s">
        <v>62</v>
      </c>
      <c r="C668" s="42" t="s">
        <v>73</v>
      </c>
      <c r="D668" s="42">
        <v>3625</v>
      </c>
    </row>
    <row r="669" spans="1:4">
      <c r="A669" s="42">
        <v>2001</v>
      </c>
      <c r="B669" s="42" t="s">
        <v>62</v>
      </c>
      <c r="C669" s="42" t="s">
        <v>73</v>
      </c>
      <c r="D669" s="42">
        <v>3728</v>
      </c>
    </row>
    <row r="670" spans="1:4">
      <c r="A670" s="42">
        <v>2002</v>
      </c>
      <c r="B670" s="42" t="s">
        <v>62</v>
      </c>
      <c r="C670" s="42" t="s">
        <v>73</v>
      </c>
      <c r="D670" s="42">
        <v>3534</v>
      </c>
    </row>
    <row r="671" spans="1:4">
      <c r="A671" s="42">
        <v>2003</v>
      </c>
      <c r="B671" s="42" t="s">
        <v>62</v>
      </c>
      <c r="C671" s="42" t="s">
        <v>73</v>
      </c>
      <c r="D671" s="42">
        <v>4166</v>
      </c>
    </row>
    <row r="672" spans="1:4">
      <c r="A672" s="42">
        <v>2004</v>
      </c>
      <c r="B672" s="42" t="s">
        <v>62</v>
      </c>
      <c r="C672" s="42" t="s">
        <v>73</v>
      </c>
      <c r="D672" s="42">
        <v>4754</v>
      </c>
    </row>
    <row r="673" spans="1:4">
      <c r="A673" s="42">
        <v>2005</v>
      </c>
      <c r="B673" s="42" t="s">
        <v>62</v>
      </c>
      <c r="C673" s="42" t="s">
        <v>73</v>
      </c>
      <c r="D673" s="42">
        <v>5158</v>
      </c>
    </row>
    <row r="674" spans="1:4">
      <c r="A674" s="42">
        <v>2006</v>
      </c>
      <c r="B674" s="42" t="s">
        <v>62</v>
      </c>
      <c r="C674" s="42" t="s">
        <v>73</v>
      </c>
      <c r="D674" s="42">
        <v>5530</v>
      </c>
    </row>
    <row r="675" spans="1:4">
      <c r="A675" s="42">
        <v>2007</v>
      </c>
      <c r="B675" s="42" t="s">
        <v>62</v>
      </c>
      <c r="C675" s="42" t="s">
        <v>73</v>
      </c>
      <c r="D675" s="42">
        <v>5653</v>
      </c>
    </row>
    <row r="676" spans="1:4">
      <c r="A676" s="42">
        <v>2008</v>
      </c>
      <c r="B676" s="42" t="s">
        <v>62</v>
      </c>
      <c r="C676" s="42" t="s">
        <v>73</v>
      </c>
      <c r="D676" s="42">
        <v>5877</v>
      </c>
    </row>
    <row r="677" spans="1:4">
      <c r="A677" s="42">
        <v>2009</v>
      </c>
      <c r="B677" s="42" t="s">
        <v>62</v>
      </c>
      <c r="C677" s="42" t="s">
        <v>73</v>
      </c>
      <c r="D677" s="42">
        <v>6229</v>
      </c>
    </row>
    <row r="678" spans="1:4">
      <c r="A678" s="42">
        <v>2010</v>
      </c>
      <c r="B678" s="42" t="s">
        <v>62</v>
      </c>
      <c r="C678" s="42" t="s">
        <v>73</v>
      </c>
      <c r="D678" s="42">
        <v>6967</v>
      </c>
    </row>
    <row r="679" spans="1:4">
      <c r="A679" s="42">
        <v>2000</v>
      </c>
      <c r="B679" s="42" t="s">
        <v>62</v>
      </c>
      <c r="C679" s="42" t="s">
        <v>74</v>
      </c>
      <c r="D679" s="42">
        <v>1864</v>
      </c>
    </row>
    <row r="680" spans="1:4">
      <c r="A680" s="42">
        <v>2001</v>
      </c>
      <c r="B680" s="42" t="s">
        <v>62</v>
      </c>
      <c r="C680" s="42" t="s">
        <v>74</v>
      </c>
      <c r="D680" s="42">
        <v>1913</v>
      </c>
    </row>
    <row r="681" spans="1:4">
      <c r="A681" s="42">
        <v>2002</v>
      </c>
      <c r="B681" s="42" t="s">
        <v>62</v>
      </c>
      <c r="C681" s="42" t="s">
        <v>74</v>
      </c>
      <c r="D681" s="42">
        <v>1950</v>
      </c>
    </row>
    <row r="682" spans="1:4">
      <c r="A682" s="42">
        <v>2003</v>
      </c>
      <c r="B682" s="42" t="s">
        <v>62</v>
      </c>
      <c r="C682" s="42" t="s">
        <v>74</v>
      </c>
      <c r="D682" s="42">
        <v>1988</v>
      </c>
    </row>
    <row r="683" spans="1:4">
      <c r="A683" s="42">
        <v>2004</v>
      </c>
      <c r="B683" s="42" t="s">
        <v>62</v>
      </c>
      <c r="C683" s="42" t="s">
        <v>74</v>
      </c>
      <c r="D683" s="42">
        <v>2117</v>
      </c>
    </row>
    <row r="684" spans="1:4">
      <c r="A684" s="42">
        <v>2005</v>
      </c>
      <c r="B684" s="42" t="s">
        <v>62</v>
      </c>
      <c r="C684" s="42" t="s">
        <v>74</v>
      </c>
      <c r="D684" s="42">
        <v>2109</v>
      </c>
    </row>
    <row r="685" spans="1:4">
      <c r="A685" s="42">
        <v>2006</v>
      </c>
      <c r="B685" s="42" t="s">
        <v>62</v>
      </c>
      <c r="C685" s="42" t="s">
        <v>74</v>
      </c>
      <c r="D685" s="42">
        <v>2183</v>
      </c>
    </row>
    <row r="686" spans="1:4">
      <c r="A686" s="42">
        <v>2007</v>
      </c>
      <c r="B686" s="42" t="s">
        <v>62</v>
      </c>
      <c r="C686" s="42" t="s">
        <v>74</v>
      </c>
      <c r="D686" s="42">
        <v>2217</v>
      </c>
    </row>
    <row r="687" spans="1:4">
      <c r="A687" s="42">
        <v>2008</v>
      </c>
      <c r="B687" s="42" t="s">
        <v>62</v>
      </c>
      <c r="C687" s="42" t="s">
        <v>74</v>
      </c>
      <c r="D687" s="42">
        <v>2070</v>
      </c>
    </row>
    <row r="688" spans="1:4">
      <c r="A688" s="42">
        <v>2009</v>
      </c>
      <c r="B688" s="42" t="s">
        <v>62</v>
      </c>
      <c r="C688" s="42" t="s">
        <v>74</v>
      </c>
      <c r="D688" s="42">
        <v>1996</v>
      </c>
    </row>
    <row r="689" spans="1:4">
      <c r="A689" s="42">
        <v>2010</v>
      </c>
      <c r="B689" s="42" t="s">
        <v>62</v>
      </c>
      <c r="C689" s="42" t="s">
        <v>74</v>
      </c>
      <c r="D689" s="42">
        <v>2052</v>
      </c>
    </row>
    <row r="690" spans="1:4">
      <c r="A690" s="42">
        <v>2000</v>
      </c>
      <c r="B690" s="42" t="s">
        <v>62</v>
      </c>
      <c r="C690" s="42" t="s">
        <v>75</v>
      </c>
      <c r="D690" s="42">
        <v>773</v>
      </c>
    </row>
    <row r="691" spans="1:4">
      <c r="A691" s="42">
        <v>2001</v>
      </c>
      <c r="B691" s="42" t="s">
        <v>62</v>
      </c>
      <c r="C691" s="42" t="s">
        <v>75</v>
      </c>
      <c r="D691" s="42">
        <v>774</v>
      </c>
    </row>
    <row r="692" spans="1:4">
      <c r="A692" s="42">
        <v>2002</v>
      </c>
      <c r="B692" s="42" t="s">
        <v>62</v>
      </c>
      <c r="C692" s="42" t="s">
        <v>75</v>
      </c>
      <c r="D692" s="42">
        <v>779</v>
      </c>
    </row>
    <row r="693" spans="1:4">
      <c r="A693" s="42">
        <v>2003</v>
      </c>
      <c r="B693" s="42" t="s">
        <v>62</v>
      </c>
      <c r="C693" s="42" t="s">
        <v>75</v>
      </c>
      <c r="D693" s="42">
        <v>836</v>
      </c>
    </row>
    <row r="694" spans="1:4">
      <c r="A694" s="42">
        <v>2004</v>
      </c>
      <c r="B694" s="42" t="s">
        <v>62</v>
      </c>
      <c r="C694" s="42" t="s">
        <v>75</v>
      </c>
      <c r="D694" s="42">
        <v>920</v>
      </c>
    </row>
    <row r="695" spans="1:4">
      <c r="A695" s="42">
        <v>2005</v>
      </c>
      <c r="B695" s="42" t="s">
        <v>62</v>
      </c>
      <c r="C695" s="42" t="s">
        <v>75</v>
      </c>
      <c r="D695" s="42">
        <v>967</v>
      </c>
    </row>
    <row r="696" spans="1:4">
      <c r="A696" s="42">
        <v>2006</v>
      </c>
      <c r="B696" s="42" t="s">
        <v>62</v>
      </c>
      <c r="C696" s="42" t="s">
        <v>75</v>
      </c>
      <c r="D696" s="42">
        <v>918</v>
      </c>
    </row>
    <row r="697" spans="1:4">
      <c r="A697" s="42">
        <v>2007</v>
      </c>
      <c r="B697" s="42" t="s">
        <v>62</v>
      </c>
      <c r="C697" s="42" t="s">
        <v>75</v>
      </c>
      <c r="D697" s="42">
        <v>859</v>
      </c>
    </row>
    <row r="698" spans="1:4">
      <c r="A698" s="42">
        <v>2008</v>
      </c>
      <c r="B698" s="42" t="s">
        <v>62</v>
      </c>
      <c r="C698" s="42" t="s">
        <v>75</v>
      </c>
      <c r="D698" s="42">
        <v>859</v>
      </c>
    </row>
    <row r="699" spans="1:4">
      <c r="A699" s="42">
        <v>2009</v>
      </c>
      <c r="B699" s="42" t="s">
        <v>62</v>
      </c>
      <c r="C699" s="42" t="s">
        <v>75</v>
      </c>
      <c r="D699" s="42">
        <v>909</v>
      </c>
    </row>
    <row r="700" spans="1:4">
      <c r="A700" s="42">
        <v>2010</v>
      </c>
      <c r="B700" s="42" t="s">
        <v>62</v>
      </c>
      <c r="C700" s="42" t="s">
        <v>75</v>
      </c>
      <c r="D700" s="42">
        <v>958</v>
      </c>
    </row>
    <row r="701" spans="1:4">
      <c r="A701" s="42">
        <v>2000</v>
      </c>
      <c r="B701" s="42" t="s">
        <v>62</v>
      </c>
      <c r="C701" s="42" t="s">
        <v>76</v>
      </c>
      <c r="D701" s="42">
        <v>1369</v>
      </c>
    </row>
    <row r="702" spans="1:4">
      <c r="A702" s="42">
        <v>2001</v>
      </c>
      <c r="B702" s="42" t="s">
        <v>62</v>
      </c>
      <c r="C702" s="42" t="s">
        <v>76</v>
      </c>
      <c r="D702" s="42">
        <v>1368</v>
      </c>
    </row>
    <row r="703" spans="1:4">
      <c r="A703" s="42">
        <v>2002</v>
      </c>
      <c r="B703" s="42" t="s">
        <v>62</v>
      </c>
      <c r="C703" s="42" t="s">
        <v>76</v>
      </c>
      <c r="D703" s="42">
        <v>1482</v>
      </c>
    </row>
    <row r="704" spans="1:4">
      <c r="A704" s="42">
        <v>2003</v>
      </c>
      <c r="B704" s="42" t="s">
        <v>62</v>
      </c>
      <c r="C704" s="42" t="s">
        <v>76</v>
      </c>
      <c r="D704" s="42">
        <v>1435</v>
      </c>
    </row>
    <row r="705" spans="1:4">
      <c r="A705" s="42">
        <v>2004</v>
      </c>
      <c r="B705" s="42" t="s">
        <v>62</v>
      </c>
      <c r="C705" s="42" t="s">
        <v>76</v>
      </c>
      <c r="D705" s="42">
        <v>1443</v>
      </c>
    </row>
    <row r="706" spans="1:4">
      <c r="A706" s="42">
        <v>2005</v>
      </c>
      <c r="B706" s="42" t="s">
        <v>62</v>
      </c>
      <c r="C706" s="42" t="s">
        <v>76</v>
      </c>
      <c r="D706" s="42">
        <v>1426</v>
      </c>
    </row>
    <row r="707" spans="1:4">
      <c r="A707" s="42">
        <v>2006</v>
      </c>
      <c r="B707" s="42" t="s">
        <v>62</v>
      </c>
      <c r="C707" s="42" t="s">
        <v>76</v>
      </c>
      <c r="D707" s="42">
        <v>382</v>
      </c>
    </row>
    <row r="708" spans="1:4">
      <c r="A708" s="42">
        <v>2007</v>
      </c>
      <c r="B708" s="42" t="s">
        <v>62</v>
      </c>
      <c r="C708" s="42" t="s">
        <v>76</v>
      </c>
      <c r="D708" s="42">
        <v>1466</v>
      </c>
    </row>
    <row r="709" spans="1:4">
      <c r="A709" s="42">
        <v>2008</v>
      </c>
      <c r="B709" s="42" t="s">
        <v>62</v>
      </c>
      <c r="C709" s="42" t="s">
        <v>76</v>
      </c>
      <c r="D709" s="42">
        <v>1430</v>
      </c>
    </row>
    <row r="710" spans="1:4">
      <c r="A710" s="42">
        <v>2009</v>
      </c>
      <c r="B710" s="42" t="s">
        <v>62</v>
      </c>
      <c r="C710" s="42" t="s">
        <v>76</v>
      </c>
      <c r="D710" s="42">
        <v>1503</v>
      </c>
    </row>
    <row r="711" spans="1:4">
      <c r="A711" s="42">
        <v>2010</v>
      </c>
      <c r="B711" s="42" t="s">
        <v>62</v>
      </c>
      <c r="C711" s="42" t="s">
        <v>76</v>
      </c>
      <c r="D711" s="42">
        <v>1546</v>
      </c>
    </row>
    <row r="712" spans="1:4">
      <c r="A712" s="42">
        <v>2000</v>
      </c>
      <c r="B712" s="42" t="s">
        <v>62</v>
      </c>
      <c r="C712" s="42" t="s">
        <v>77</v>
      </c>
      <c r="D712" s="42">
        <v>988</v>
      </c>
    </row>
    <row r="713" spans="1:4">
      <c r="A713" s="42">
        <v>2001</v>
      </c>
      <c r="B713" s="42" t="s">
        <v>62</v>
      </c>
      <c r="C713" s="42" t="s">
        <v>77</v>
      </c>
      <c r="D713" s="42">
        <v>1048</v>
      </c>
    </row>
    <row r="714" spans="1:4">
      <c r="A714" s="42">
        <v>2002</v>
      </c>
      <c r="B714" s="42" t="s">
        <v>62</v>
      </c>
      <c r="C714" s="42" t="s">
        <v>77</v>
      </c>
      <c r="D714" s="42">
        <v>1090</v>
      </c>
    </row>
    <row r="715" spans="1:4">
      <c r="A715" s="42">
        <v>2003</v>
      </c>
      <c r="B715" s="42" t="s">
        <v>62</v>
      </c>
      <c r="C715" s="42" t="s">
        <v>77</v>
      </c>
      <c r="D715" s="42">
        <v>975</v>
      </c>
    </row>
    <row r="716" spans="1:4">
      <c r="A716" s="42">
        <v>2004</v>
      </c>
      <c r="B716" s="42" t="s">
        <v>62</v>
      </c>
      <c r="C716" s="42" t="s">
        <v>77</v>
      </c>
      <c r="D716" s="42">
        <v>902</v>
      </c>
    </row>
    <row r="717" spans="1:4">
      <c r="A717" s="42">
        <v>2005</v>
      </c>
      <c r="B717" s="42" t="s">
        <v>62</v>
      </c>
      <c r="C717" s="42" t="s">
        <v>77</v>
      </c>
      <c r="D717" s="42">
        <v>1100</v>
      </c>
    </row>
    <row r="718" spans="1:4">
      <c r="A718" s="42">
        <v>2006</v>
      </c>
      <c r="B718" s="42" t="s">
        <v>62</v>
      </c>
      <c r="C718" s="42" t="s">
        <v>77</v>
      </c>
    </row>
    <row r="719" spans="1:4">
      <c r="A719" s="42">
        <v>2007</v>
      </c>
      <c r="B719" s="42" t="s">
        <v>62</v>
      </c>
      <c r="C719" s="42" t="s">
        <v>77</v>
      </c>
      <c r="D719" s="42">
        <v>1245</v>
      </c>
    </row>
    <row r="720" spans="1:4">
      <c r="A720" s="42">
        <v>2008</v>
      </c>
      <c r="B720" s="42" t="s">
        <v>62</v>
      </c>
      <c r="C720" s="42" t="s">
        <v>77</v>
      </c>
      <c r="D720" s="42">
        <v>1321</v>
      </c>
    </row>
    <row r="721" spans="1:4">
      <c r="A721" s="42">
        <v>2009</v>
      </c>
      <c r="B721" s="42" t="s">
        <v>62</v>
      </c>
      <c r="C721" s="42" t="s">
        <v>77</v>
      </c>
      <c r="D721" s="42">
        <v>1457</v>
      </c>
    </row>
    <row r="722" spans="1:4">
      <c r="A722" s="42">
        <v>2010</v>
      </c>
      <c r="B722" s="42" t="s">
        <v>62</v>
      </c>
      <c r="C722" s="42" t="s">
        <v>77</v>
      </c>
      <c r="D722" s="42">
        <v>1332</v>
      </c>
    </row>
    <row r="723" spans="1:4">
      <c r="A723" s="42">
        <v>2000</v>
      </c>
      <c r="B723" s="42" t="s">
        <v>62</v>
      </c>
      <c r="C723" s="42" t="s">
        <v>78</v>
      </c>
      <c r="D723" s="42">
        <v>1395</v>
      </c>
    </row>
    <row r="724" spans="1:4">
      <c r="A724" s="42">
        <v>2001</v>
      </c>
      <c r="B724" s="42" t="s">
        <v>62</v>
      </c>
      <c r="C724" s="42" t="s">
        <v>78</v>
      </c>
      <c r="D724" s="42">
        <v>1379</v>
      </c>
    </row>
    <row r="725" spans="1:4">
      <c r="A725" s="42">
        <v>2002</v>
      </c>
      <c r="B725" s="42" t="s">
        <v>62</v>
      </c>
      <c r="C725" s="42" t="s">
        <v>78</v>
      </c>
      <c r="D725" s="42">
        <v>1262</v>
      </c>
    </row>
    <row r="726" spans="1:4">
      <c r="A726" s="42">
        <v>2003</v>
      </c>
      <c r="B726" s="42" t="s">
        <v>62</v>
      </c>
      <c r="C726" s="42" t="s">
        <v>78</v>
      </c>
      <c r="D726" s="42">
        <v>1220</v>
      </c>
    </row>
    <row r="727" spans="1:4">
      <c r="A727" s="42">
        <v>2004</v>
      </c>
      <c r="B727" s="42" t="s">
        <v>62</v>
      </c>
      <c r="C727" s="42" t="s">
        <v>78</v>
      </c>
      <c r="D727" s="42">
        <v>1244</v>
      </c>
    </row>
    <row r="728" spans="1:4">
      <c r="A728" s="42">
        <v>2005</v>
      </c>
      <c r="B728" s="42" t="s">
        <v>62</v>
      </c>
      <c r="C728" s="42" t="s">
        <v>78</v>
      </c>
      <c r="D728" s="42">
        <v>1382</v>
      </c>
    </row>
    <row r="729" spans="1:4">
      <c r="A729" s="42">
        <v>2006</v>
      </c>
      <c r="B729" s="42" t="s">
        <v>62</v>
      </c>
      <c r="C729" s="42" t="s">
        <v>78</v>
      </c>
      <c r="D729" s="42">
        <v>1502</v>
      </c>
    </row>
    <row r="730" spans="1:4">
      <c r="A730" s="42">
        <v>2007</v>
      </c>
      <c r="B730" s="42" t="s">
        <v>62</v>
      </c>
      <c r="C730" s="42" t="s">
        <v>78</v>
      </c>
      <c r="D730" s="42">
        <v>1575</v>
      </c>
    </row>
    <row r="731" spans="1:4">
      <c r="A731" s="42">
        <v>2008</v>
      </c>
      <c r="B731" s="42" t="s">
        <v>62</v>
      </c>
      <c r="C731" s="42" t="s">
        <v>78</v>
      </c>
      <c r="D731" s="42">
        <v>1558</v>
      </c>
    </row>
    <row r="732" spans="1:4">
      <c r="A732" s="42">
        <v>2009</v>
      </c>
      <c r="B732" s="42" t="s">
        <v>62</v>
      </c>
      <c r="C732" s="42" t="s">
        <v>78</v>
      </c>
      <c r="D732" s="42">
        <v>1526</v>
      </c>
    </row>
    <row r="733" spans="1:4">
      <c r="A733" s="42">
        <v>2010</v>
      </c>
      <c r="B733" s="42" t="s">
        <v>62</v>
      </c>
      <c r="C733" s="42" t="s">
        <v>78</v>
      </c>
      <c r="D733" s="42">
        <v>1498</v>
      </c>
    </row>
    <row r="734" spans="1:4">
      <c r="A734" s="42">
        <v>2000</v>
      </c>
      <c r="B734" s="42" t="s">
        <v>62</v>
      </c>
      <c r="C734" s="42" t="s">
        <v>79</v>
      </c>
      <c r="D734" s="42">
        <v>6197</v>
      </c>
    </row>
    <row r="735" spans="1:4">
      <c r="A735" s="42">
        <v>2001</v>
      </c>
      <c r="B735" s="42" t="s">
        <v>62</v>
      </c>
      <c r="C735" s="42" t="s">
        <v>79</v>
      </c>
      <c r="D735" s="42">
        <v>6282</v>
      </c>
    </row>
    <row r="736" spans="1:4">
      <c r="A736" s="42">
        <v>2002</v>
      </c>
      <c r="B736" s="42" t="s">
        <v>62</v>
      </c>
      <c r="C736" s="42" t="s">
        <v>79</v>
      </c>
      <c r="D736" s="42">
        <v>6393</v>
      </c>
    </row>
    <row r="737" spans="1:4">
      <c r="A737" s="42">
        <v>2003</v>
      </c>
      <c r="B737" s="42" t="s">
        <v>62</v>
      </c>
      <c r="C737" s="42" t="s">
        <v>79</v>
      </c>
      <c r="D737" s="42">
        <v>6379</v>
      </c>
    </row>
    <row r="738" spans="1:4">
      <c r="A738" s="42">
        <v>2004</v>
      </c>
      <c r="B738" s="42" t="s">
        <v>62</v>
      </c>
      <c r="C738" s="42" t="s">
        <v>79</v>
      </c>
      <c r="D738" s="42">
        <v>6386</v>
      </c>
    </row>
    <row r="739" spans="1:4">
      <c r="A739" s="42">
        <v>2005</v>
      </c>
      <c r="B739" s="42" t="s">
        <v>62</v>
      </c>
      <c r="C739" s="42" t="s">
        <v>79</v>
      </c>
      <c r="D739" s="42">
        <v>6645</v>
      </c>
    </row>
    <row r="740" spans="1:4">
      <c r="A740" s="42">
        <v>2006</v>
      </c>
      <c r="B740" s="42" t="s">
        <v>62</v>
      </c>
      <c r="C740" s="42" t="s">
        <v>79</v>
      </c>
      <c r="D740" s="42">
        <v>6483</v>
      </c>
    </row>
    <row r="741" spans="1:4">
      <c r="A741" s="42">
        <v>2007</v>
      </c>
      <c r="B741" s="42" t="s">
        <v>62</v>
      </c>
      <c r="C741" s="42" t="s">
        <v>79</v>
      </c>
      <c r="D741" s="42">
        <v>6702</v>
      </c>
    </row>
    <row r="742" spans="1:4">
      <c r="A742" s="42">
        <v>2008</v>
      </c>
      <c r="B742" s="42" t="s">
        <v>62</v>
      </c>
      <c r="C742" s="42" t="s">
        <v>79</v>
      </c>
      <c r="D742" s="42">
        <v>6773</v>
      </c>
    </row>
    <row r="743" spans="1:4">
      <c r="A743" s="42">
        <v>2009</v>
      </c>
      <c r="B743" s="42" t="s">
        <v>62</v>
      </c>
      <c r="C743" s="42" t="s">
        <v>79</v>
      </c>
      <c r="D743" s="42">
        <v>6967</v>
      </c>
    </row>
    <row r="744" spans="1:4">
      <c r="A744" s="42">
        <v>2010</v>
      </c>
      <c r="B744" s="42" t="s">
        <v>62</v>
      </c>
      <c r="C744" s="42" t="s">
        <v>79</v>
      </c>
      <c r="D744" s="42">
        <v>7168</v>
      </c>
    </row>
    <row r="745" spans="1:4">
      <c r="A745" s="42">
        <v>2000</v>
      </c>
      <c r="B745" s="42" t="s">
        <v>62</v>
      </c>
      <c r="C745" s="42" t="s">
        <v>80</v>
      </c>
      <c r="D745" s="42">
        <v>1628</v>
      </c>
    </row>
    <row r="746" spans="1:4">
      <c r="A746" s="42">
        <v>2001</v>
      </c>
      <c r="B746" s="42" t="s">
        <v>62</v>
      </c>
      <c r="C746" s="42" t="s">
        <v>80</v>
      </c>
      <c r="D746" s="42">
        <v>1638</v>
      </c>
    </row>
    <row r="747" spans="1:4">
      <c r="A747" s="42">
        <v>2002</v>
      </c>
      <c r="B747" s="42" t="s">
        <v>62</v>
      </c>
      <c r="C747" s="42" t="s">
        <v>80</v>
      </c>
      <c r="D747" s="42">
        <v>1570</v>
      </c>
    </row>
    <row r="748" spans="1:4">
      <c r="A748" s="42">
        <v>2003</v>
      </c>
      <c r="B748" s="42" t="s">
        <v>62</v>
      </c>
      <c r="C748" s="42" t="s">
        <v>80</v>
      </c>
      <c r="D748" s="42">
        <v>1559</v>
      </c>
    </row>
    <row r="749" spans="1:4">
      <c r="A749" s="42">
        <v>2004</v>
      </c>
      <c r="B749" s="42" t="s">
        <v>62</v>
      </c>
      <c r="C749" s="42" t="s">
        <v>80</v>
      </c>
      <c r="D749" s="42">
        <v>1549</v>
      </c>
    </row>
    <row r="750" spans="1:4">
      <c r="A750" s="42">
        <v>2005</v>
      </c>
      <c r="B750" s="42" t="s">
        <v>62</v>
      </c>
      <c r="C750" s="42" t="s">
        <v>80</v>
      </c>
      <c r="D750" s="42">
        <v>1512</v>
      </c>
    </row>
    <row r="751" spans="1:4">
      <c r="A751" s="42">
        <v>2006</v>
      </c>
      <c r="B751" s="42" t="s">
        <v>62</v>
      </c>
      <c r="C751" s="42" t="s">
        <v>80</v>
      </c>
      <c r="D751" s="42">
        <v>1543</v>
      </c>
    </row>
    <row r="752" spans="1:4">
      <c r="A752" s="42">
        <v>2007</v>
      </c>
      <c r="B752" s="42" t="s">
        <v>62</v>
      </c>
      <c r="C752" s="42" t="s">
        <v>80</v>
      </c>
      <c r="D752" s="42">
        <v>1583</v>
      </c>
    </row>
    <row r="753" spans="1:4">
      <c r="A753" s="42">
        <v>2008</v>
      </c>
      <c r="B753" s="42" t="s">
        <v>62</v>
      </c>
      <c r="C753" s="42" t="s">
        <v>80</v>
      </c>
      <c r="D753" s="42">
        <v>1644</v>
      </c>
    </row>
    <row r="754" spans="1:4">
      <c r="A754" s="42">
        <v>2009</v>
      </c>
      <c r="B754" s="42" t="s">
        <v>62</v>
      </c>
      <c r="C754" s="42" t="s">
        <v>80</v>
      </c>
      <c r="D754" s="42">
        <v>1634</v>
      </c>
    </row>
    <row r="755" spans="1:4">
      <c r="A755" s="42">
        <v>2010</v>
      </c>
      <c r="B755" s="42" t="s">
        <v>62</v>
      </c>
      <c r="C755" s="42" t="s">
        <v>80</v>
      </c>
      <c r="D755" s="42">
        <v>1601</v>
      </c>
    </row>
    <row r="756" spans="1:4">
      <c r="A756" s="42">
        <v>2000</v>
      </c>
      <c r="B756" s="42" t="s">
        <v>62</v>
      </c>
      <c r="C756" s="42" t="s">
        <v>81</v>
      </c>
      <c r="D756" s="42">
        <v>520</v>
      </c>
    </row>
    <row r="757" spans="1:4">
      <c r="A757" s="42">
        <v>2001</v>
      </c>
      <c r="B757" s="42" t="s">
        <v>62</v>
      </c>
      <c r="C757" s="42" t="s">
        <v>81</v>
      </c>
      <c r="D757" s="42">
        <v>492</v>
      </c>
    </row>
    <row r="758" spans="1:4">
      <c r="A758" s="42">
        <v>2002</v>
      </c>
      <c r="B758" s="42" t="s">
        <v>62</v>
      </c>
      <c r="C758" s="42" t="s">
        <v>81</v>
      </c>
      <c r="D758" s="42">
        <v>453</v>
      </c>
    </row>
    <row r="759" spans="1:4">
      <c r="A759" s="42">
        <v>2003</v>
      </c>
      <c r="B759" s="42" t="s">
        <v>62</v>
      </c>
      <c r="C759" s="42" t="s">
        <v>81</v>
      </c>
      <c r="D759" s="42">
        <v>486</v>
      </c>
    </row>
    <row r="760" spans="1:4">
      <c r="A760" s="42">
        <v>2004</v>
      </c>
      <c r="B760" s="42" t="s">
        <v>62</v>
      </c>
      <c r="C760" s="42" t="s">
        <v>81</v>
      </c>
      <c r="D760" s="42">
        <v>514</v>
      </c>
    </row>
    <row r="761" spans="1:4">
      <c r="A761" s="42">
        <v>2005</v>
      </c>
      <c r="B761" s="42" t="s">
        <v>62</v>
      </c>
      <c r="C761" s="42" t="s">
        <v>81</v>
      </c>
      <c r="D761" s="42">
        <v>598</v>
      </c>
    </row>
    <row r="762" spans="1:4">
      <c r="A762" s="42">
        <v>2006</v>
      </c>
      <c r="B762" s="42" t="s">
        <v>62</v>
      </c>
      <c r="C762" s="42" t="s">
        <v>81</v>
      </c>
      <c r="D762" s="42">
        <v>756</v>
      </c>
    </row>
    <row r="763" spans="1:4">
      <c r="A763" s="42">
        <v>2007</v>
      </c>
      <c r="B763" s="42" t="s">
        <v>62</v>
      </c>
      <c r="C763" s="42" t="s">
        <v>81</v>
      </c>
      <c r="D763" s="42">
        <v>740</v>
      </c>
    </row>
    <row r="764" spans="1:4">
      <c r="A764" s="42">
        <v>2008</v>
      </c>
      <c r="B764" s="42" t="s">
        <v>62</v>
      </c>
      <c r="C764" s="42" t="s">
        <v>81</v>
      </c>
      <c r="D764" s="42">
        <v>831</v>
      </c>
    </row>
    <row r="765" spans="1:4">
      <c r="A765" s="42">
        <v>2009</v>
      </c>
      <c r="B765" s="42" t="s">
        <v>62</v>
      </c>
      <c r="C765" s="42" t="s">
        <v>81</v>
      </c>
      <c r="D765" s="42">
        <v>827</v>
      </c>
    </row>
    <row r="766" spans="1:4">
      <c r="A766" s="42">
        <v>2010</v>
      </c>
      <c r="B766" s="42" t="s">
        <v>62</v>
      </c>
      <c r="C766" s="42" t="s">
        <v>81</v>
      </c>
      <c r="D766" s="42">
        <v>736</v>
      </c>
    </row>
    <row r="767" spans="1:4">
      <c r="A767" s="42">
        <v>2000</v>
      </c>
      <c r="B767" s="42" t="s">
        <v>62</v>
      </c>
      <c r="C767" s="42" t="s">
        <v>82</v>
      </c>
      <c r="D767" s="42">
        <v>6280</v>
      </c>
    </row>
    <row r="768" spans="1:4">
      <c r="A768" s="42">
        <v>2001</v>
      </c>
      <c r="B768" s="42" t="s">
        <v>62</v>
      </c>
      <c r="C768" s="42" t="s">
        <v>82</v>
      </c>
      <c r="D768" s="42">
        <v>6407</v>
      </c>
    </row>
    <row r="769" spans="1:4">
      <c r="A769" s="42">
        <v>2002</v>
      </c>
      <c r="B769" s="42" t="s">
        <v>62</v>
      </c>
      <c r="C769" s="42" t="s">
        <v>82</v>
      </c>
      <c r="D769" s="42">
        <v>6466</v>
      </c>
    </row>
    <row r="770" spans="1:4">
      <c r="A770" s="42">
        <v>2003</v>
      </c>
      <c r="B770" s="42" t="s">
        <v>62</v>
      </c>
      <c r="C770" s="42" t="s">
        <v>82</v>
      </c>
      <c r="D770" s="42">
        <v>6515</v>
      </c>
    </row>
    <row r="771" spans="1:4">
      <c r="A771" s="42">
        <v>2004</v>
      </c>
      <c r="B771" s="42" t="s">
        <v>62</v>
      </c>
      <c r="C771" s="42" t="s">
        <v>82</v>
      </c>
      <c r="D771" s="42">
        <v>6699</v>
      </c>
    </row>
    <row r="772" spans="1:4">
      <c r="A772" s="42">
        <v>2005</v>
      </c>
      <c r="B772" s="42" t="s">
        <v>62</v>
      </c>
      <c r="C772" s="42" t="s">
        <v>82</v>
      </c>
      <c r="D772" s="42">
        <v>6864</v>
      </c>
    </row>
    <row r="773" spans="1:4">
      <c r="A773" s="42">
        <v>2006</v>
      </c>
      <c r="B773" s="42" t="s">
        <v>62</v>
      </c>
      <c r="C773" s="42" t="s">
        <v>82</v>
      </c>
      <c r="D773" s="42">
        <v>6898</v>
      </c>
    </row>
    <row r="774" spans="1:4">
      <c r="A774" s="42">
        <v>2007</v>
      </c>
      <c r="B774" s="42" t="s">
        <v>62</v>
      </c>
      <c r="C774" s="42" t="s">
        <v>82</v>
      </c>
      <c r="D774" s="42">
        <v>6773</v>
      </c>
    </row>
    <row r="775" spans="1:4">
      <c r="A775" s="42">
        <v>2008</v>
      </c>
      <c r="B775" s="42" t="s">
        <v>62</v>
      </c>
      <c r="C775" s="42" t="s">
        <v>82</v>
      </c>
      <c r="D775" s="42">
        <v>6598</v>
      </c>
    </row>
    <row r="776" spans="1:4">
      <c r="A776" s="42">
        <v>2009</v>
      </c>
      <c r="B776" s="42" t="s">
        <v>62</v>
      </c>
      <c r="C776" s="42" t="s">
        <v>82</v>
      </c>
      <c r="D776" s="42">
        <v>6748</v>
      </c>
    </row>
    <row r="777" spans="1:4">
      <c r="A777" s="42">
        <v>2010</v>
      </c>
      <c r="B777" s="42" t="s">
        <v>62</v>
      </c>
      <c r="C777" s="42" t="s">
        <v>82</v>
      </c>
      <c r="D777" s="42">
        <v>6853</v>
      </c>
    </row>
    <row r="778" spans="1:4">
      <c r="A778" s="42">
        <v>2000</v>
      </c>
      <c r="B778" s="42" t="s">
        <v>62</v>
      </c>
      <c r="C778" s="42" t="s">
        <v>83</v>
      </c>
      <c r="D778" s="42">
        <v>2659</v>
      </c>
    </row>
    <row r="779" spans="1:4">
      <c r="A779" s="42">
        <v>2001</v>
      </c>
      <c r="B779" s="42" t="s">
        <v>62</v>
      </c>
      <c r="C779" s="42" t="s">
        <v>83</v>
      </c>
      <c r="D779" s="42">
        <v>2762</v>
      </c>
    </row>
    <row r="780" spans="1:4">
      <c r="A780" s="42">
        <v>2002</v>
      </c>
      <c r="B780" s="42" t="s">
        <v>62</v>
      </c>
      <c r="C780" s="42" t="s">
        <v>83</v>
      </c>
      <c r="D780" s="42">
        <v>2846</v>
      </c>
    </row>
    <row r="781" spans="1:4">
      <c r="A781" s="42">
        <v>2003</v>
      </c>
      <c r="B781" s="42" t="s">
        <v>62</v>
      </c>
      <c r="C781" s="42" t="s">
        <v>83</v>
      </c>
      <c r="D781" s="42">
        <v>2945</v>
      </c>
    </row>
    <row r="782" spans="1:4">
      <c r="A782" s="42">
        <v>2004</v>
      </c>
      <c r="B782" s="42" t="s">
        <v>62</v>
      </c>
      <c r="C782" s="42" t="s">
        <v>83</v>
      </c>
      <c r="D782" s="42">
        <v>2989</v>
      </c>
    </row>
    <row r="783" spans="1:4">
      <c r="A783" s="42">
        <v>2005</v>
      </c>
      <c r="B783" s="42" t="s">
        <v>62</v>
      </c>
      <c r="C783" s="42" t="s">
        <v>83</v>
      </c>
      <c r="D783" s="42">
        <v>2990</v>
      </c>
    </row>
    <row r="784" spans="1:4">
      <c r="A784" s="42">
        <v>2006</v>
      </c>
      <c r="B784" s="42" t="s">
        <v>62</v>
      </c>
      <c r="C784" s="42" t="s">
        <v>83</v>
      </c>
      <c r="D784" s="42">
        <v>2996</v>
      </c>
    </row>
    <row r="785" spans="1:4">
      <c r="A785" s="42">
        <v>2007</v>
      </c>
      <c r="B785" s="42" t="s">
        <v>62</v>
      </c>
      <c r="C785" s="42" t="s">
        <v>83</v>
      </c>
      <c r="D785" s="42">
        <v>3068</v>
      </c>
    </row>
    <row r="786" spans="1:4">
      <c r="A786" s="42">
        <v>2008</v>
      </c>
      <c r="B786" s="42" t="s">
        <v>62</v>
      </c>
      <c r="C786" s="42" t="s">
        <v>83</v>
      </c>
      <c r="D786" s="42">
        <v>3011</v>
      </c>
    </row>
    <row r="787" spans="1:4">
      <c r="A787" s="42">
        <v>2009</v>
      </c>
      <c r="B787" s="42" t="s">
        <v>62</v>
      </c>
      <c r="C787" s="42" t="s">
        <v>83</v>
      </c>
      <c r="D787" s="42">
        <v>3006</v>
      </c>
    </row>
    <row r="788" spans="1:4">
      <c r="A788" s="42">
        <v>2010</v>
      </c>
      <c r="B788" s="42" t="s">
        <v>62</v>
      </c>
      <c r="C788" s="42" t="s">
        <v>83</v>
      </c>
      <c r="D788" s="42">
        <v>2920</v>
      </c>
    </row>
    <row r="789" spans="1:4">
      <c r="A789" s="42">
        <v>2000</v>
      </c>
      <c r="B789" s="42" t="s">
        <v>62</v>
      </c>
      <c r="C789" s="42" t="s">
        <v>84</v>
      </c>
      <c r="D789" s="42">
        <v>657</v>
      </c>
    </row>
    <row r="790" spans="1:4">
      <c r="A790" s="42">
        <v>2001</v>
      </c>
      <c r="B790" s="42" t="s">
        <v>62</v>
      </c>
      <c r="C790" s="42" t="s">
        <v>84</v>
      </c>
      <c r="D790" s="42">
        <v>755</v>
      </c>
    </row>
    <row r="791" spans="1:4">
      <c r="A791" s="42">
        <v>2002</v>
      </c>
      <c r="B791" s="42" t="s">
        <v>62</v>
      </c>
      <c r="C791" s="42" t="s">
        <v>84</v>
      </c>
      <c r="D791" s="42">
        <v>775</v>
      </c>
    </row>
    <row r="792" spans="1:4">
      <c r="A792" s="42">
        <v>2003</v>
      </c>
      <c r="B792" s="42" t="s">
        <v>62</v>
      </c>
      <c r="C792" s="42" t="s">
        <v>84</v>
      </c>
      <c r="D792" s="42">
        <v>813</v>
      </c>
    </row>
    <row r="793" spans="1:4">
      <c r="A793" s="42">
        <v>2004</v>
      </c>
      <c r="B793" s="42" t="s">
        <v>62</v>
      </c>
      <c r="C793" s="42" t="s">
        <v>84</v>
      </c>
      <c r="D793" s="42">
        <v>1443</v>
      </c>
    </row>
    <row r="794" spans="1:4">
      <c r="A794" s="42">
        <v>2005</v>
      </c>
      <c r="B794" s="42" t="s">
        <v>62</v>
      </c>
      <c r="C794" s="42" t="s">
        <v>84</v>
      </c>
      <c r="D794" s="42">
        <v>903</v>
      </c>
    </row>
    <row r="795" spans="1:4">
      <c r="A795" s="42">
        <v>2006</v>
      </c>
      <c r="B795" s="42" t="s">
        <v>62</v>
      </c>
      <c r="C795" s="42" t="s">
        <v>84</v>
      </c>
      <c r="D795" s="42">
        <v>981</v>
      </c>
    </row>
    <row r="796" spans="1:4">
      <c r="A796" s="42">
        <v>2007</v>
      </c>
      <c r="B796" s="42" t="s">
        <v>62</v>
      </c>
      <c r="C796" s="42" t="s">
        <v>84</v>
      </c>
      <c r="D796" s="42">
        <v>980</v>
      </c>
    </row>
    <row r="797" spans="1:4">
      <c r="A797" s="42">
        <v>2008</v>
      </c>
      <c r="B797" s="42" t="s">
        <v>62</v>
      </c>
      <c r="C797" s="42" t="s">
        <v>84</v>
      </c>
      <c r="D797" s="42">
        <v>1018</v>
      </c>
    </row>
    <row r="798" spans="1:4">
      <c r="A798" s="42">
        <v>2009</v>
      </c>
      <c r="B798" s="42" t="s">
        <v>62</v>
      </c>
      <c r="C798" s="42" t="s">
        <v>84</v>
      </c>
      <c r="D798" s="42">
        <v>1082</v>
      </c>
    </row>
    <row r="799" spans="1:4">
      <c r="A799" s="42">
        <v>2010</v>
      </c>
      <c r="B799" s="42" t="s">
        <v>62</v>
      </c>
      <c r="C799" s="42" t="s">
        <v>84</v>
      </c>
      <c r="D799" s="42">
        <v>1162</v>
      </c>
    </row>
    <row r="800" spans="1:4">
      <c r="A800" s="42">
        <v>2000</v>
      </c>
      <c r="B800" s="42" t="s">
        <v>62</v>
      </c>
      <c r="C800" s="42" t="s">
        <v>85</v>
      </c>
      <c r="D800" s="42">
        <v>1240</v>
      </c>
    </row>
    <row r="801" spans="1:4">
      <c r="A801" s="42">
        <v>2001</v>
      </c>
      <c r="B801" s="42" t="s">
        <v>62</v>
      </c>
      <c r="C801" s="42" t="s">
        <v>85</v>
      </c>
      <c r="D801" s="42">
        <v>1176</v>
      </c>
    </row>
    <row r="802" spans="1:4">
      <c r="A802" s="42">
        <v>2002</v>
      </c>
      <c r="B802" s="42" t="s">
        <v>62</v>
      </c>
      <c r="C802" s="42" t="s">
        <v>85</v>
      </c>
      <c r="D802" s="42">
        <v>1235</v>
      </c>
    </row>
    <row r="803" spans="1:4">
      <c r="A803" s="42">
        <v>2003</v>
      </c>
      <c r="B803" s="42" t="s">
        <v>62</v>
      </c>
      <c r="C803" s="42" t="s">
        <v>85</v>
      </c>
      <c r="D803" s="42">
        <v>1247</v>
      </c>
    </row>
    <row r="804" spans="1:4">
      <c r="A804" s="42">
        <v>2004</v>
      </c>
      <c r="B804" s="42" t="s">
        <v>62</v>
      </c>
      <c r="C804" s="42" t="s">
        <v>85</v>
      </c>
      <c r="D804" s="42">
        <v>844</v>
      </c>
    </row>
    <row r="805" spans="1:4">
      <c r="A805" s="42">
        <v>2005</v>
      </c>
      <c r="B805" s="42" t="s">
        <v>62</v>
      </c>
      <c r="C805" s="42" t="s">
        <v>85</v>
      </c>
      <c r="D805" s="42">
        <v>834</v>
      </c>
    </row>
    <row r="806" spans="1:4">
      <c r="A806" s="42">
        <v>2006</v>
      </c>
      <c r="B806" s="42" t="s">
        <v>62</v>
      </c>
      <c r="C806" s="42" t="s">
        <v>85</v>
      </c>
      <c r="D806" s="42">
        <v>1157</v>
      </c>
    </row>
    <row r="807" spans="1:4">
      <c r="A807" s="42">
        <v>2007</v>
      </c>
      <c r="B807" s="42" t="s">
        <v>62</v>
      </c>
      <c r="C807" s="42" t="s">
        <v>85</v>
      </c>
      <c r="D807" s="42">
        <v>1109</v>
      </c>
    </row>
    <row r="808" spans="1:4">
      <c r="A808" s="42">
        <v>2008</v>
      </c>
      <c r="B808" s="42" t="s">
        <v>62</v>
      </c>
      <c r="C808" s="42" t="s">
        <v>85</v>
      </c>
      <c r="D808" s="42">
        <v>1094</v>
      </c>
    </row>
    <row r="809" spans="1:4">
      <c r="A809" s="42">
        <v>2009</v>
      </c>
      <c r="B809" s="42" t="s">
        <v>62</v>
      </c>
      <c r="C809" s="42" t="s">
        <v>85</v>
      </c>
      <c r="D809" s="42">
        <v>1049</v>
      </c>
    </row>
    <row r="810" spans="1:4">
      <c r="A810" s="42">
        <v>2010</v>
      </c>
      <c r="B810" s="42" t="s">
        <v>62</v>
      </c>
      <c r="C810" s="42" t="s">
        <v>85</v>
      </c>
      <c r="D810" s="42">
        <v>1033</v>
      </c>
    </row>
    <row r="811" spans="1:4">
      <c r="A811" s="42">
        <v>2001</v>
      </c>
      <c r="B811" s="42" t="s">
        <v>62</v>
      </c>
      <c r="C811" s="42" t="s">
        <v>86</v>
      </c>
      <c r="D811" s="42">
        <v>649</v>
      </c>
    </row>
    <row r="812" spans="1:4">
      <c r="A812" s="42">
        <v>2002</v>
      </c>
      <c r="B812" s="42" t="s">
        <v>62</v>
      </c>
      <c r="C812" s="42" t="s">
        <v>86</v>
      </c>
      <c r="D812" s="42">
        <v>868</v>
      </c>
    </row>
    <row r="813" spans="1:4">
      <c r="A813" s="42">
        <v>2003</v>
      </c>
      <c r="B813" s="42" t="s">
        <v>62</v>
      </c>
      <c r="C813" s="42" t="s">
        <v>86</v>
      </c>
      <c r="D813" s="42">
        <v>800</v>
      </c>
    </row>
    <row r="814" spans="1:4">
      <c r="A814" s="42">
        <v>2004</v>
      </c>
      <c r="B814" s="42" t="s">
        <v>62</v>
      </c>
      <c r="C814" s="42" t="s">
        <v>86</v>
      </c>
      <c r="D814" s="42">
        <v>770</v>
      </c>
    </row>
    <row r="815" spans="1:4">
      <c r="A815" s="42">
        <v>2005</v>
      </c>
      <c r="B815" s="42" t="s">
        <v>62</v>
      </c>
      <c r="C815" s="42" t="s">
        <v>86</v>
      </c>
      <c r="D815" s="42">
        <v>833</v>
      </c>
    </row>
    <row r="816" spans="1:4">
      <c r="A816" s="42">
        <v>2006</v>
      </c>
      <c r="B816" s="42" t="s">
        <v>62</v>
      </c>
      <c r="C816" s="42" t="s">
        <v>86</v>
      </c>
      <c r="D816" s="42">
        <v>831</v>
      </c>
    </row>
    <row r="817" spans="1:4">
      <c r="A817" s="42">
        <v>2007</v>
      </c>
      <c r="B817" s="42" t="s">
        <v>62</v>
      </c>
      <c r="C817" s="42" t="s">
        <v>86</v>
      </c>
      <c r="D817" s="42">
        <v>816</v>
      </c>
    </row>
    <row r="818" spans="1:4">
      <c r="A818" s="42">
        <v>2008</v>
      </c>
      <c r="B818" s="42" t="s">
        <v>62</v>
      </c>
      <c r="C818" s="42" t="s">
        <v>86</v>
      </c>
      <c r="D818" s="42">
        <v>845</v>
      </c>
    </row>
    <row r="819" spans="1:4">
      <c r="A819" s="42">
        <v>2009</v>
      </c>
      <c r="B819" s="42" t="s">
        <v>62</v>
      </c>
      <c r="C819" s="42" t="s">
        <v>86</v>
      </c>
      <c r="D819" s="42">
        <v>885</v>
      </c>
    </row>
    <row r="820" spans="1:4">
      <c r="A820" s="42">
        <v>2010</v>
      </c>
      <c r="B820" s="42" t="s">
        <v>62</v>
      </c>
      <c r="C820" s="42" t="s">
        <v>86</v>
      </c>
      <c r="D820" s="42">
        <v>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41 - On campus FTE of Und</vt:lpstr>
      <vt:lpstr>Pivot</vt:lpstr>
      <vt:lpstr>data</vt:lpstr>
      <vt:lpstr>'Table 41 - On campus FTE of Und'!Print_Area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2010-09-01T15:08:19Z</cp:lastPrinted>
  <dcterms:created xsi:type="dcterms:W3CDTF">2002-09-20T20:46:50Z</dcterms:created>
  <dcterms:modified xsi:type="dcterms:W3CDTF">2011-12-05T19:40:20Z</dcterms:modified>
</cp:coreProperties>
</file>