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88" i="1"/>
  <c r="J88"/>
  <c r="I88"/>
  <c r="H88"/>
  <c r="G88"/>
  <c r="F88"/>
  <c r="E88"/>
  <c r="D88"/>
  <c r="C88"/>
  <c r="B88"/>
  <c r="K86"/>
  <c r="J86"/>
  <c r="I86"/>
  <c r="H86"/>
  <c r="G86"/>
  <c r="F86"/>
  <c r="E86"/>
  <c r="D86"/>
  <c r="C86"/>
  <c r="B86"/>
  <c r="B79"/>
  <c r="K43"/>
  <c r="J43"/>
  <c r="I43"/>
  <c r="H43"/>
  <c r="G43"/>
  <c r="F43"/>
  <c r="E43"/>
  <c r="D43"/>
  <c r="C43"/>
  <c r="B43"/>
  <c r="K84"/>
  <c r="J84"/>
  <c r="I84"/>
  <c r="H84"/>
  <c r="G84"/>
  <c r="F84"/>
  <c r="E84"/>
  <c r="D84"/>
  <c r="C84"/>
  <c r="B84"/>
  <c r="K79"/>
  <c r="J79"/>
  <c r="I79"/>
  <c r="H79"/>
  <c r="G79"/>
  <c r="F79"/>
  <c r="E79"/>
  <c r="D79"/>
  <c r="C79"/>
  <c r="K24" l="1"/>
  <c r="J24"/>
  <c r="I24"/>
  <c r="H24"/>
  <c r="G24"/>
  <c r="F24"/>
  <c r="E24"/>
  <c r="D24"/>
  <c r="C24"/>
  <c r="B24"/>
  <c r="K41"/>
  <c r="J41"/>
  <c r="I41"/>
  <c r="H41"/>
  <c r="G41"/>
  <c r="F41"/>
  <c r="E41"/>
  <c r="D41"/>
  <c r="C41"/>
  <c r="B41"/>
</calcChain>
</file>

<file path=xl/sharedStrings.xml><?xml version="1.0" encoding="utf-8"?>
<sst xmlns="http://schemas.openxmlformats.org/spreadsheetml/2006/main" count="130" uniqueCount="89">
  <si>
    <t>Crowder College</t>
  </si>
  <si>
    <t>East Central College</t>
  </si>
  <si>
    <t>Jefferson College</t>
  </si>
  <si>
    <t>Linn State Technical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</si>
  <si>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</si>
  <si>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</si>
  <si>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</si>
  <si>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</si>
  <si>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</si>
  <si>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</t>
  </si>
  <si>
    <t>St Charles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</si>
  <si>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</si>
  <si>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</si>
  <si>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</si>
  <si>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</si>
  <si>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</si>
  <si>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</si>
  <si>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</si>
  <si>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</si>
  <si>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</si>
  <si>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</si>
  <si>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</si>
  <si>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</si>
  <si>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</si>
  <si>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</si>
  <si>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Cottey College</t>
  </si>
  <si>
    <t>Wentworth Military Academy</t>
  </si>
  <si>
    <t>Avila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</si>
  <si>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</si>
  <si>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</si>
  <si>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</si>
  <si>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</si>
  <si>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</si>
  <si>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</si>
  <si>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</si>
  <si>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</si>
  <si>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</si>
  <si>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</si>
  <si>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</si>
  <si>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</si>
  <si>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</si>
  <si>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</si>
  <si>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</si>
  <si>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</si>
  <si>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</si>
  <si>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</si>
  <si>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</si>
  <si>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</si>
  <si>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</si>
  <si>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Metropolitan Community College-KC</t>
  </si>
  <si>
    <t>Missouri University of Science and Tech</t>
  </si>
  <si>
    <t>TABLE 16</t>
  </si>
  <si>
    <t>TOTAL FINANCIAL AID AWARDED TO STUDENTS ENROLLED IN PUBLIC INSTITUTIONS BY TYPE OF AID, FY 2012</t>
  </si>
  <si>
    <t>FEDERAL FUNDS</t>
  </si>
  <si>
    <t>INSTITUTIONAL FUNDS</t>
  </si>
  <si>
    <t>MISSOURI SOURCES</t>
  </si>
  <si>
    <t>OTHER /</t>
  </si>
  <si>
    <t>SUMMARY</t>
  </si>
  <si>
    <t>SCHOLARSHIPS</t>
  </si>
  <si>
    <t>FELLOWSHIPS</t>
  </si>
  <si>
    <t>INST.</t>
  </si>
  <si>
    <t>GRANTS/</t>
  </si>
  <si>
    <t>MATCHING</t>
  </si>
  <si>
    <t>GRANTS</t>
  </si>
  <si>
    <t>MISSOURI</t>
  </si>
  <si>
    <t>ALTERNATIVE</t>
  </si>
  <si>
    <t>NEED-BASED</t>
  </si>
  <si>
    <t>TOTAL</t>
  </si>
  <si>
    <t>INSTITUTION</t>
  </si>
  <si>
    <t>TITLE IV</t>
  </si>
  <si>
    <t>FUNDS</t>
  </si>
  <si>
    <t>TUITION WAIVERS</t>
  </si>
  <si>
    <t>LOANS</t>
  </si>
  <si>
    <t>JOBS</t>
  </si>
  <si>
    <t>SOURCES</t>
  </si>
  <si>
    <t>LOAN PROGRAMS</t>
  </si>
  <si>
    <t>AWARDS</t>
  </si>
  <si>
    <t>Central Methodist University-CLAS</t>
  </si>
  <si>
    <t>subtotal</t>
  </si>
  <si>
    <t>TOTAL FINANCIAL AID AWARDED TO STUDENTS ENROLLED IN PRIVATE NOT-FOR-PROFIT (INDEPENDENT) INSTITUTIONS BY TYPE OF AID, FY 2012</t>
  </si>
  <si>
    <t xml:space="preserve">PRIVATE NOT-FOR-PROFIT (INDEPENDENT)  TOTAL </t>
  </si>
  <si>
    <t>BACCALAUREATE AND HIGHER DEGREE-GRANTING INSTITUTIONS</t>
  </si>
  <si>
    <t>CERTIFICATE AND ASSOCIATE DEGREE-GRANTING INSTITUTIONS</t>
  </si>
  <si>
    <t>PUBLIC INSTITUTION TOTAL</t>
  </si>
  <si>
    <t>TABLE 17</t>
  </si>
  <si>
    <t>STATE TOTAL</t>
  </si>
  <si>
    <t>SOURCE: DHE 14-1, Financial Aid Awarded</t>
  </si>
  <si>
    <t>NOTE: Totals do not include institutional matching funds</t>
  </si>
  <si>
    <t>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</si>
</sst>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Border="1"/>
    <xf numFmtId="0" fontId="3" fillId="0" borderId="0" xfId="0" applyFont="1" applyFill="1" applyBorder="1" applyAlignment="1"/>
    <xf numFmtId="0" fontId="0" fillId="0" borderId="0" xfId="0"/>
    <xf numFmtId="0" fontId="4" fillId="0" borderId="19" xfId="1" applyNumberFormat="1" applyFont="1" applyBorder="1" applyAlignment="1" applyProtection="1">
      <protection locked="0"/>
    </xf>
    <xf numFmtId="0" fontId="4" fillId="0" borderId="0" xfId="1" applyNumberFormat="1" applyFont="1" applyAlignment="1" applyProtection="1">
      <protection locked="0"/>
    </xf>
    <xf numFmtId="0" fontId="6" fillId="0" borderId="1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Continuous"/>
    </xf>
    <xf numFmtId="0" fontId="5" fillId="0" borderId="2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3" xfId="1" applyNumberFormat="1" applyFont="1" applyFill="1" applyBorder="1" applyAlignment="1"/>
    <xf numFmtId="0" fontId="5" fillId="0" borderId="0" xfId="1" applyNumberFormat="1" applyFont="1" applyFill="1" applyAlignment="1">
      <alignment horizontal="centerContinuous"/>
    </xf>
    <xf numFmtId="0" fontId="6" fillId="0" borderId="4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/>
    <xf numFmtId="0" fontId="5" fillId="0" borderId="6" xfId="1" applyNumberFormat="1" applyFont="1" applyFill="1" applyBorder="1" applyAlignment="1"/>
    <xf numFmtId="0" fontId="6" fillId="0" borderId="4" xfId="1" applyNumberFormat="1" applyFont="1" applyFill="1" applyBorder="1" applyAlignment="1"/>
    <xf numFmtId="0" fontId="6" fillId="0" borderId="7" xfId="1" applyNumberFormat="1" applyFont="1" applyFill="1" applyBorder="1" applyAlignment="1"/>
    <xf numFmtId="0" fontId="5" fillId="0" borderId="4" xfId="1" applyNumberFormat="1" applyFont="1" applyFill="1" applyBorder="1" applyAlignment="1"/>
    <xf numFmtId="0" fontId="5" fillId="0" borderId="7" xfId="1" applyNumberFormat="1" applyFont="1" applyFill="1" applyBorder="1" applyAlignment="1"/>
    <xf numFmtId="0" fontId="5" fillId="0" borderId="8" xfId="1" applyNumberFormat="1" applyFont="1" applyFill="1" applyBorder="1" applyAlignment="1"/>
    <xf numFmtId="0" fontId="5" fillId="0" borderId="8" xfId="1" applyNumberFormat="1" applyFont="1" applyFill="1" applyBorder="1" applyAlignment="1">
      <alignment horizontal="centerContinuous"/>
    </xf>
    <xf numFmtId="0" fontId="5" fillId="0" borderId="0" xfId="1" applyNumberFormat="1" applyFont="1" applyFill="1" applyBorder="1" applyAlignment="1"/>
    <xf numFmtId="0" fontId="6" fillId="0" borderId="1" xfId="1" applyNumberFormat="1" applyFont="1" applyFill="1" applyBorder="1" applyAlignment="1"/>
    <xf numFmtId="0" fontId="5" fillId="0" borderId="9" xfId="1" applyNumberFormat="1" applyFont="1" applyFill="1" applyBorder="1" applyAlignment="1"/>
    <xf numFmtId="0" fontId="5" fillId="0" borderId="1" xfId="1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0" fontId="6" fillId="0" borderId="13" xfId="1" applyNumberFormat="1" applyFont="1" applyFill="1" applyBorder="1" applyAlignment="1"/>
    <xf numFmtId="0" fontId="6" fillId="0" borderId="15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6" fillId="0" borderId="17" xfId="1" applyNumberFormat="1" applyFont="1" applyFill="1" applyBorder="1" applyAlignment="1"/>
    <xf numFmtId="0" fontId="6" fillId="0" borderId="12" xfId="1" applyNumberFormat="1" applyFont="1" applyFill="1" applyBorder="1" applyAlignment="1"/>
    <xf numFmtId="0" fontId="6" fillId="0" borderId="18" xfId="1" applyNumberFormat="1" applyFont="1" applyFill="1" applyBorder="1" applyAlignment="1"/>
    <xf numFmtId="0" fontId="5" fillId="0" borderId="20" xfId="1" applyNumberFormat="1" applyFont="1" applyFill="1" applyBorder="1" applyAlignment="1"/>
    <xf numFmtId="0" fontId="5" fillId="0" borderId="19" xfId="1" applyNumberFormat="1" applyFont="1" applyFill="1" applyBorder="1" applyAlignment="1"/>
    <xf numFmtId="0" fontId="6" fillId="0" borderId="13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5" fillId="0" borderId="2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/>
    <xf numFmtId="164" fontId="2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 wrapText="1"/>
    </xf>
    <xf numFmtId="164" fontId="3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6" fillId="0" borderId="15" xfId="1" applyNumberFormat="1" applyFont="1" applyFill="1" applyBorder="1" applyAlignment="1">
      <alignment horizontal="center"/>
    </xf>
    <xf numFmtId="0" fontId="6" fillId="0" borderId="16" xfId="1" applyNumberFormat="1" applyFont="1" applyFill="1" applyBorder="1" applyAlignment="1">
      <alignment horizontal="center"/>
    </xf>
    <xf numFmtId="0" fontId="6" fillId="0" borderId="14" xfId="1" applyNumberFormat="1" applyFont="1" applyFill="1" applyBorder="1" applyAlignment="1">
      <alignment horizontal="center"/>
    </xf>
    <xf numFmtId="0" fontId="6" fillId="0" borderId="22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Normal="100" workbookViewId="0"/>
  </sheetViews>
  <sheetFormatPr defaultRowHeight="15"/>
  <cols>
    <col min="1" max="1" width="29.140625" style="3" customWidth="1"/>
    <col min="2" max="2" width="11.7109375" bestFit="1" customWidth="1"/>
    <col min="3" max="3" width="9.7109375" bestFit="1" customWidth="1"/>
    <col min="4" max="4" width="15.5703125" bestFit="1" customWidth="1"/>
    <col min="5" max="5" width="9.28515625" bestFit="1" customWidth="1"/>
    <col min="6" max="7" width="10.42578125" bestFit="1" customWidth="1"/>
    <col min="8" max="8" width="9.7109375" bestFit="1" customWidth="1"/>
    <col min="9" max="9" width="14.140625" customWidth="1"/>
    <col min="10" max="11" width="11.7109375" bestFit="1" customWidth="1"/>
  </cols>
  <sheetData>
    <row r="1" spans="1:11">
      <c r="A1" s="33" t="s">
        <v>51</v>
      </c>
      <c r="B1" s="25"/>
      <c r="C1" s="9"/>
      <c r="D1" s="9"/>
      <c r="E1" s="9"/>
      <c r="F1" s="9"/>
      <c r="G1" s="9"/>
      <c r="H1" s="9"/>
      <c r="I1" s="9"/>
      <c r="J1" s="9"/>
      <c r="K1" s="9"/>
    </row>
    <row r="2" spans="1:11">
      <c r="A2" s="33" t="s">
        <v>52</v>
      </c>
      <c r="B2" s="25"/>
      <c r="C2" s="9"/>
      <c r="D2" s="9"/>
      <c r="E2" s="9"/>
      <c r="F2" s="9"/>
      <c r="G2" s="9"/>
      <c r="H2" s="9"/>
      <c r="I2" s="9"/>
      <c r="J2" s="9"/>
      <c r="K2" s="9"/>
    </row>
    <row r="3" spans="1:11" s="5" customFormat="1" ht="15.75" thickBot="1">
      <c r="A3" s="34"/>
      <c r="B3" s="34"/>
      <c r="C3" s="13"/>
      <c r="D3" s="13"/>
      <c r="E3" s="13"/>
      <c r="F3" s="13"/>
      <c r="G3" s="13"/>
      <c r="H3" s="13"/>
      <c r="I3" s="13"/>
      <c r="J3" s="13"/>
      <c r="K3" s="13"/>
    </row>
    <row r="4" spans="1:11" s="5" customFormat="1" ht="15.75" thickTop="1">
      <c r="A4" s="37"/>
      <c r="B4" s="64" t="s">
        <v>53</v>
      </c>
      <c r="C4" s="62"/>
      <c r="D4" s="61" t="s">
        <v>54</v>
      </c>
      <c r="E4" s="63"/>
      <c r="F4" s="62"/>
      <c r="G4" s="61" t="s">
        <v>55</v>
      </c>
      <c r="H4" s="62"/>
      <c r="I4" s="32" t="s">
        <v>56</v>
      </c>
      <c r="J4" s="61" t="s">
        <v>57</v>
      </c>
      <c r="K4" s="63"/>
    </row>
    <row r="5" spans="1:11" s="5" customFormat="1">
      <c r="A5" s="8"/>
      <c r="B5" s="31"/>
      <c r="C5" s="12"/>
      <c r="D5" s="9"/>
      <c r="E5" s="13"/>
      <c r="F5" s="14"/>
      <c r="G5" s="9"/>
      <c r="H5" s="15"/>
      <c r="I5" s="16" t="s">
        <v>58</v>
      </c>
      <c r="J5" s="17"/>
      <c r="K5" s="11"/>
    </row>
    <row r="6" spans="1:11" s="5" customFormat="1">
      <c r="A6" s="8"/>
      <c r="B6" s="35"/>
      <c r="C6" s="18"/>
      <c r="D6" s="16" t="s">
        <v>58</v>
      </c>
      <c r="E6" s="19"/>
      <c r="F6" s="20"/>
      <c r="G6" s="21"/>
      <c r="H6" s="22"/>
      <c r="I6" s="10" t="s">
        <v>59</v>
      </c>
      <c r="J6" s="23"/>
      <c r="K6" s="24"/>
    </row>
    <row r="7" spans="1:11" s="5" customFormat="1">
      <c r="A7" s="38"/>
      <c r="B7" s="36"/>
      <c r="C7" s="10" t="s">
        <v>60</v>
      </c>
      <c r="D7" s="10" t="s">
        <v>59</v>
      </c>
      <c r="E7" s="26"/>
      <c r="F7" s="26"/>
      <c r="G7" s="10"/>
      <c r="H7" s="10" t="s">
        <v>60</v>
      </c>
      <c r="I7" s="10" t="s">
        <v>61</v>
      </c>
      <c r="J7" s="27"/>
      <c r="K7" s="27"/>
    </row>
    <row r="8" spans="1:11" s="5" customFormat="1">
      <c r="A8" s="8"/>
      <c r="B8" s="36"/>
      <c r="C8" s="10" t="s">
        <v>62</v>
      </c>
      <c r="D8" s="10" t="s">
        <v>63</v>
      </c>
      <c r="E8" s="26"/>
      <c r="F8" s="26"/>
      <c r="G8" s="10" t="s">
        <v>64</v>
      </c>
      <c r="H8" s="10" t="s">
        <v>62</v>
      </c>
      <c r="I8" s="10" t="s">
        <v>65</v>
      </c>
      <c r="J8" s="10" t="s">
        <v>66</v>
      </c>
      <c r="K8" s="28" t="s">
        <v>67</v>
      </c>
    </row>
    <row r="9" spans="1:11" s="5" customFormat="1">
      <c r="A9" s="41" t="s">
        <v>68</v>
      </c>
      <c r="B9" s="39" t="s">
        <v>69</v>
      </c>
      <c r="C9" s="30" t="s">
        <v>70</v>
      </c>
      <c r="D9" s="30" t="s">
        <v>71</v>
      </c>
      <c r="E9" s="30" t="s">
        <v>72</v>
      </c>
      <c r="F9" s="30" t="s">
        <v>73</v>
      </c>
      <c r="G9" s="30" t="s">
        <v>74</v>
      </c>
      <c r="H9" s="30" t="s">
        <v>70</v>
      </c>
      <c r="I9" s="30" t="s">
        <v>75</v>
      </c>
      <c r="J9" s="29" t="s">
        <v>76</v>
      </c>
      <c r="K9" s="30" t="s">
        <v>76</v>
      </c>
    </row>
    <row r="10" spans="1:11" ht="23.25">
      <c r="A10" s="47" t="s">
        <v>81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53" t="s">
        <v>13</v>
      </c>
      <c r="B11" s="46">
        <v>11278679.779999999</v>
      </c>
      <c r="C11" s="46">
        <v>0</v>
      </c>
      <c r="D11" s="46">
        <v>685707</v>
      </c>
      <c r="E11" s="46">
        <v>0</v>
      </c>
      <c r="F11" s="46">
        <v>78167</v>
      </c>
      <c r="G11" s="46">
        <v>277688</v>
      </c>
      <c r="H11" s="46">
        <v>0</v>
      </c>
      <c r="I11" s="46">
        <v>1307787</v>
      </c>
      <c r="J11" s="46">
        <v>8827050.7799999993</v>
      </c>
      <c r="K11" s="46">
        <v>13628028.779999999</v>
      </c>
    </row>
    <row r="12" spans="1:11">
      <c r="A12" s="53" t="s">
        <v>14</v>
      </c>
      <c r="B12" s="46">
        <v>26904320.370000001</v>
      </c>
      <c r="C12" s="46">
        <v>0</v>
      </c>
      <c r="D12" s="46">
        <v>2411615.2000000002</v>
      </c>
      <c r="E12" s="46">
        <v>0</v>
      </c>
      <c r="F12" s="46">
        <v>807622.4</v>
      </c>
      <c r="G12" s="46">
        <v>728037.21</v>
      </c>
      <c r="H12" s="46">
        <v>2000</v>
      </c>
      <c r="I12" s="46">
        <v>608356.36</v>
      </c>
      <c r="J12" s="46">
        <v>16829583.079999998</v>
      </c>
      <c r="K12" s="46">
        <v>31459951.539999999</v>
      </c>
    </row>
    <row r="13" spans="1:11">
      <c r="A13" s="53" t="s">
        <v>15</v>
      </c>
      <c r="B13" s="46">
        <v>38058230</v>
      </c>
      <c r="C13" s="46">
        <v>0</v>
      </c>
      <c r="D13" s="46">
        <v>5524360</v>
      </c>
      <c r="E13" s="46">
        <v>0</v>
      </c>
      <c r="F13" s="46">
        <v>1066438</v>
      </c>
      <c r="G13" s="46">
        <v>1587724</v>
      </c>
      <c r="H13" s="46">
        <v>1000</v>
      </c>
      <c r="I13" s="46">
        <v>1411604</v>
      </c>
      <c r="J13" s="46">
        <v>27175103</v>
      </c>
      <c r="K13" s="46">
        <v>47648356</v>
      </c>
    </row>
    <row r="14" spans="1:11">
      <c r="A14" s="53" t="s">
        <v>16</v>
      </c>
      <c r="B14" s="46">
        <v>118537347.7</v>
      </c>
      <c r="C14" s="46">
        <v>141065</v>
      </c>
      <c r="D14" s="46">
        <v>23321491.75</v>
      </c>
      <c r="E14" s="46">
        <v>0</v>
      </c>
      <c r="F14" s="46">
        <v>9533859.9600000009</v>
      </c>
      <c r="G14" s="46">
        <v>5421185.6799999997</v>
      </c>
      <c r="H14" s="46">
        <v>24098</v>
      </c>
      <c r="I14" s="46">
        <v>6121443.2999999998</v>
      </c>
      <c r="J14" s="46">
        <v>69111767.870000005</v>
      </c>
      <c r="K14" s="46">
        <v>162935328.40000001</v>
      </c>
    </row>
    <row r="15" spans="1:11">
      <c r="A15" s="53" t="s">
        <v>50</v>
      </c>
      <c r="B15" s="46">
        <v>40697215.549999997</v>
      </c>
      <c r="C15" s="46">
        <v>0</v>
      </c>
      <c r="D15" s="46">
        <v>28345521</v>
      </c>
      <c r="E15" s="46">
        <v>1518724</v>
      </c>
      <c r="F15" s="46">
        <v>12708290</v>
      </c>
      <c r="G15" s="46">
        <v>2787539.5</v>
      </c>
      <c r="H15" s="46">
        <v>0</v>
      </c>
      <c r="I15" s="46">
        <v>11403140</v>
      </c>
      <c r="J15" s="46">
        <v>23123643.550000001</v>
      </c>
      <c r="K15" s="46">
        <v>97460430.049999997</v>
      </c>
    </row>
    <row r="16" spans="1:11">
      <c r="A16" s="53" t="s">
        <v>17</v>
      </c>
      <c r="B16" s="46">
        <v>37094037</v>
      </c>
      <c r="C16" s="46">
        <v>0</v>
      </c>
      <c r="D16" s="46">
        <v>6298538</v>
      </c>
      <c r="E16" s="46">
        <v>0</v>
      </c>
      <c r="F16" s="46">
        <v>1303952.22</v>
      </c>
      <c r="G16" s="46">
        <v>3074301</v>
      </c>
      <c r="H16" s="46">
        <v>1000</v>
      </c>
      <c r="I16" s="46">
        <v>1520168</v>
      </c>
      <c r="J16" s="46">
        <v>25361189</v>
      </c>
      <c r="K16" s="46">
        <v>49290996.219999999</v>
      </c>
    </row>
    <row r="17" spans="1:11">
      <c r="A17" s="53" t="s">
        <v>18</v>
      </c>
      <c r="B17" s="46">
        <v>47718574</v>
      </c>
      <c r="C17" s="46">
        <v>0</v>
      </c>
      <c r="D17" s="46">
        <v>17231501</v>
      </c>
      <c r="E17" s="46">
        <v>0</v>
      </c>
      <c r="F17" s="46">
        <v>2637443</v>
      </c>
      <c r="G17" s="46">
        <v>2213929</v>
      </c>
      <c r="H17" s="46">
        <v>1000</v>
      </c>
      <c r="I17" s="46">
        <v>2545499</v>
      </c>
      <c r="J17" s="46">
        <v>28322753</v>
      </c>
      <c r="K17" s="46">
        <v>72346946</v>
      </c>
    </row>
    <row r="18" spans="1:11">
      <c r="A18" s="53" t="s">
        <v>19</v>
      </c>
      <c r="B18" s="46">
        <v>64603949.240000002</v>
      </c>
      <c r="C18" s="46">
        <v>0</v>
      </c>
      <c r="D18" s="46">
        <v>19250347.23</v>
      </c>
      <c r="E18" s="46">
        <v>0</v>
      </c>
      <c r="F18" s="46">
        <v>3531381</v>
      </c>
      <c r="G18" s="46">
        <v>3308843</v>
      </c>
      <c r="H18" s="46">
        <v>0</v>
      </c>
      <c r="I18" s="46">
        <v>4256958</v>
      </c>
      <c r="J18" s="46">
        <v>39622909</v>
      </c>
      <c r="K18" s="46">
        <v>94951477.799999997</v>
      </c>
    </row>
    <row r="19" spans="1:11">
      <c r="A19" s="53" t="s">
        <v>20</v>
      </c>
      <c r="B19" s="46">
        <v>25691536</v>
      </c>
      <c r="C19" s="46">
        <v>136289</v>
      </c>
      <c r="D19" s="46">
        <v>23825307</v>
      </c>
      <c r="E19" s="46">
        <v>221768</v>
      </c>
      <c r="F19" s="46">
        <v>2338678</v>
      </c>
      <c r="G19" s="46">
        <v>3123618</v>
      </c>
      <c r="H19" s="46">
        <v>2000</v>
      </c>
      <c r="I19" s="46">
        <v>3460696</v>
      </c>
      <c r="J19" s="46">
        <v>16743264</v>
      </c>
      <c r="K19" s="46">
        <v>58661603</v>
      </c>
    </row>
    <row r="20" spans="1:11">
      <c r="A20" s="53" t="s">
        <v>21</v>
      </c>
      <c r="B20" s="46">
        <v>85094129</v>
      </c>
      <c r="C20" s="46">
        <v>148897</v>
      </c>
      <c r="D20" s="46">
        <v>12962057</v>
      </c>
      <c r="E20" s="46">
        <v>0</v>
      </c>
      <c r="F20" s="46">
        <v>2698761</v>
      </c>
      <c r="G20" s="46">
        <v>4630025</v>
      </c>
      <c r="H20" s="46">
        <v>0</v>
      </c>
      <c r="I20" s="46">
        <v>4199865</v>
      </c>
      <c r="J20" s="46">
        <v>52266479</v>
      </c>
      <c r="K20" s="46">
        <v>109584837</v>
      </c>
    </row>
    <row r="21" spans="1:11">
      <c r="A21" s="53" t="s">
        <v>22</v>
      </c>
      <c r="B21" s="46">
        <v>235942389.69</v>
      </c>
      <c r="C21" s="46">
        <v>1612524</v>
      </c>
      <c r="D21" s="46">
        <v>109931427.64</v>
      </c>
      <c r="E21" s="46">
        <v>470060</v>
      </c>
      <c r="F21" s="46">
        <v>55025987</v>
      </c>
      <c r="G21" s="46">
        <v>9398099.5099999998</v>
      </c>
      <c r="H21" s="46">
        <v>0</v>
      </c>
      <c r="I21" s="46">
        <v>21358864.140000001</v>
      </c>
      <c r="J21" s="46">
        <v>116112096.59999999</v>
      </c>
      <c r="K21" s="46">
        <v>432126829</v>
      </c>
    </row>
    <row r="22" spans="1:11">
      <c r="A22" s="53" t="s">
        <v>23</v>
      </c>
      <c r="B22" s="46">
        <v>152595303.38999999</v>
      </c>
      <c r="C22" s="46">
        <v>437685</v>
      </c>
      <c r="D22" s="46">
        <v>32262998</v>
      </c>
      <c r="E22" s="46">
        <v>295722</v>
      </c>
      <c r="F22" s="46">
        <v>9085198</v>
      </c>
      <c r="G22" s="46">
        <v>2373811</v>
      </c>
      <c r="H22" s="46">
        <v>0</v>
      </c>
      <c r="I22" s="46">
        <v>5619070.9000000004</v>
      </c>
      <c r="J22" s="46">
        <v>64220159</v>
      </c>
      <c r="K22" s="46">
        <v>202232103.30000001</v>
      </c>
    </row>
    <row r="23" spans="1:11">
      <c r="A23" s="53" t="s">
        <v>24</v>
      </c>
      <c r="B23" s="46">
        <v>103720207.27</v>
      </c>
      <c r="C23" s="46">
        <v>0</v>
      </c>
      <c r="D23" s="46">
        <v>20765432.140000001</v>
      </c>
      <c r="E23" s="46">
        <v>0</v>
      </c>
      <c r="F23" s="46">
        <v>7094888.9299999997</v>
      </c>
      <c r="G23" s="46">
        <v>2127678.7999999998</v>
      </c>
      <c r="H23" s="46">
        <v>1000</v>
      </c>
      <c r="I23" s="46">
        <v>5688900</v>
      </c>
      <c r="J23" s="46">
        <v>58662361.640000001</v>
      </c>
      <c r="K23" s="46">
        <v>139397107.09999999</v>
      </c>
    </row>
    <row r="24" spans="1:11" s="7" customFormat="1">
      <c r="A24" s="40" t="s">
        <v>78</v>
      </c>
      <c r="B24" s="46">
        <f>SUM(B11:B23)</f>
        <v>987935918.99000001</v>
      </c>
      <c r="C24" s="46">
        <f t="shared" ref="C24:K24" si="0">SUM(C11:C23)</f>
        <v>2476460</v>
      </c>
      <c r="D24" s="46">
        <f t="shared" si="0"/>
        <v>302816302.95999998</v>
      </c>
      <c r="E24" s="46">
        <f t="shared" si="0"/>
        <v>2506274</v>
      </c>
      <c r="F24" s="46">
        <f t="shared" si="0"/>
        <v>107910666.50999999</v>
      </c>
      <c r="G24" s="46">
        <f t="shared" si="0"/>
        <v>41052479.699999996</v>
      </c>
      <c r="H24" s="46">
        <f t="shared" si="0"/>
        <v>32098</v>
      </c>
      <c r="I24" s="46">
        <f t="shared" si="0"/>
        <v>69502351.699999988</v>
      </c>
      <c r="J24" s="46">
        <f t="shared" si="0"/>
        <v>546378359.51999998</v>
      </c>
      <c r="K24" s="46">
        <f t="shared" si="0"/>
        <v>1511723994.1899998</v>
      </c>
    </row>
    <row r="25" spans="1:11" s="7" customFormat="1">
      <c r="A25" s="42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s="4" customFormat="1" ht="23.25">
      <c r="A26" s="43" t="s">
        <v>82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>
      <c r="A27" s="54" t="s">
        <v>0</v>
      </c>
      <c r="B27" s="46">
        <v>17984804</v>
      </c>
      <c r="C27" s="46">
        <v>63404</v>
      </c>
      <c r="D27" s="46">
        <v>888949</v>
      </c>
      <c r="E27" s="46">
        <v>0</v>
      </c>
      <c r="F27" s="46">
        <v>99550</v>
      </c>
      <c r="G27" s="46">
        <v>1263999</v>
      </c>
      <c r="H27" s="46">
        <v>0</v>
      </c>
      <c r="I27" s="46">
        <v>244723</v>
      </c>
      <c r="J27" s="46">
        <v>14669221</v>
      </c>
      <c r="K27" s="46">
        <v>20482025</v>
      </c>
    </row>
    <row r="28" spans="1:11">
      <c r="A28" s="54" t="s">
        <v>1</v>
      </c>
      <c r="B28" s="46">
        <v>15232519.939999999</v>
      </c>
      <c r="C28" s="46">
        <v>0</v>
      </c>
      <c r="D28" s="46">
        <v>282005.76000000001</v>
      </c>
      <c r="E28" s="46">
        <v>0</v>
      </c>
      <c r="F28" s="46">
        <v>74721.58</v>
      </c>
      <c r="G28" s="46">
        <v>1351945.04</v>
      </c>
      <c r="H28" s="46">
        <v>0</v>
      </c>
      <c r="I28" s="46">
        <v>408543.48</v>
      </c>
      <c r="J28" s="46">
        <v>11361115.74</v>
      </c>
      <c r="K28" s="46">
        <v>17349735.800000001</v>
      </c>
    </row>
    <row r="29" spans="1:11">
      <c r="A29" s="54" t="s">
        <v>2</v>
      </c>
      <c r="B29" s="46">
        <v>22416216</v>
      </c>
      <c r="C29" s="46">
        <v>0</v>
      </c>
      <c r="D29" s="46">
        <v>945805</v>
      </c>
      <c r="E29" s="46">
        <v>0</v>
      </c>
      <c r="F29" s="46">
        <v>257210</v>
      </c>
      <c r="G29" s="46">
        <v>1751961</v>
      </c>
      <c r="H29" s="46">
        <v>0</v>
      </c>
      <c r="I29" s="46">
        <v>211664</v>
      </c>
      <c r="J29" s="46">
        <v>16724505</v>
      </c>
      <c r="K29" s="46">
        <v>25582856</v>
      </c>
    </row>
    <row r="30" spans="1:11">
      <c r="A30" s="54" t="s">
        <v>3</v>
      </c>
      <c r="B30" s="46">
        <v>6697064</v>
      </c>
      <c r="C30" s="46">
        <v>15122</v>
      </c>
      <c r="D30" s="46">
        <v>260616</v>
      </c>
      <c r="E30" s="46">
        <v>0</v>
      </c>
      <c r="F30" s="46">
        <v>0</v>
      </c>
      <c r="G30" s="46">
        <v>2770164</v>
      </c>
      <c r="H30" s="46">
        <v>0</v>
      </c>
      <c r="I30" s="46">
        <v>324999</v>
      </c>
      <c r="J30" s="46">
        <v>4287778</v>
      </c>
      <c r="K30" s="46">
        <v>10052843</v>
      </c>
    </row>
    <row r="31" spans="1:11">
      <c r="A31" s="54" t="s">
        <v>49</v>
      </c>
      <c r="B31" s="46">
        <v>54008245.719999999</v>
      </c>
      <c r="C31" s="46">
        <v>0</v>
      </c>
      <c r="D31" s="46">
        <v>1786151.84</v>
      </c>
      <c r="E31" s="46">
        <v>0</v>
      </c>
      <c r="F31" s="46">
        <v>277077.88</v>
      </c>
      <c r="G31" s="46">
        <v>6565165</v>
      </c>
      <c r="H31" s="46">
        <v>0</v>
      </c>
      <c r="I31" s="46">
        <v>1426660.72</v>
      </c>
      <c r="J31" s="46">
        <v>46001253.789999999</v>
      </c>
      <c r="K31" s="46">
        <v>64063301.159999996</v>
      </c>
    </row>
    <row r="32" spans="1:11">
      <c r="A32" s="54" t="s">
        <v>4</v>
      </c>
      <c r="B32" s="46">
        <v>16600881</v>
      </c>
      <c r="C32" s="46">
        <v>0</v>
      </c>
      <c r="D32" s="46">
        <v>1180938</v>
      </c>
      <c r="E32" s="46">
        <v>0</v>
      </c>
      <c r="F32" s="46">
        <v>0</v>
      </c>
      <c r="G32" s="46">
        <v>1177344</v>
      </c>
      <c r="H32" s="46">
        <v>0</v>
      </c>
      <c r="I32" s="46">
        <v>267150</v>
      </c>
      <c r="J32" s="46">
        <v>13372550</v>
      </c>
      <c r="K32" s="46">
        <v>19226313</v>
      </c>
    </row>
    <row r="33" spans="1:11">
      <c r="A33" s="54" t="s">
        <v>5</v>
      </c>
      <c r="B33" s="46">
        <v>9413897</v>
      </c>
      <c r="C33" s="46">
        <v>0</v>
      </c>
      <c r="D33" s="46">
        <v>587759</v>
      </c>
      <c r="E33" s="46">
        <v>0</v>
      </c>
      <c r="F33" s="46">
        <v>406249</v>
      </c>
      <c r="G33" s="46">
        <v>809487</v>
      </c>
      <c r="H33" s="46">
        <v>0</v>
      </c>
      <c r="I33" s="46">
        <v>280233</v>
      </c>
      <c r="J33" s="46">
        <v>7546436</v>
      </c>
      <c r="K33" s="46">
        <v>11497625</v>
      </c>
    </row>
    <row r="34" spans="1:11">
      <c r="A34" s="54" t="s">
        <v>6</v>
      </c>
      <c r="B34" s="46">
        <v>23958002.329999998</v>
      </c>
      <c r="C34" s="46">
        <v>0</v>
      </c>
      <c r="D34" s="46">
        <v>571909.5</v>
      </c>
      <c r="E34" s="46">
        <v>0</v>
      </c>
      <c r="F34" s="46">
        <v>0</v>
      </c>
      <c r="G34" s="46">
        <v>2130886.4900000002</v>
      </c>
      <c r="H34" s="46">
        <v>0</v>
      </c>
      <c r="I34" s="46">
        <v>412516</v>
      </c>
      <c r="J34" s="46">
        <v>17809328.23</v>
      </c>
      <c r="K34" s="46">
        <v>27073314.32</v>
      </c>
    </row>
    <row r="35" spans="1:11">
      <c r="A35" s="54" t="s">
        <v>7</v>
      </c>
      <c r="B35" s="46">
        <v>8576266</v>
      </c>
      <c r="C35" s="46">
        <v>25476</v>
      </c>
      <c r="D35" s="46">
        <v>340391</v>
      </c>
      <c r="E35" s="46">
        <v>0</v>
      </c>
      <c r="F35" s="46">
        <v>0</v>
      </c>
      <c r="G35" s="46">
        <v>862202</v>
      </c>
      <c r="H35" s="46">
        <v>0</v>
      </c>
      <c r="I35" s="46">
        <v>282844</v>
      </c>
      <c r="J35" s="46">
        <v>6399455</v>
      </c>
      <c r="K35" s="46">
        <v>10061703</v>
      </c>
    </row>
    <row r="36" spans="1:11">
      <c r="A36" s="54" t="s">
        <v>8</v>
      </c>
      <c r="B36" s="46">
        <v>86648117</v>
      </c>
      <c r="C36" s="46">
        <v>0</v>
      </c>
      <c r="D36" s="46">
        <v>521759</v>
      </c>
      <c r="E36" s="46">
        <v>0</v>
      </c>
      <c r="F36" s="46">
        <v>0</v>
      </c>
      <c r="G36" s="46">
        <v>5243343</v>
      </c>
      <c r="H36" s="46">
        <v>0</v>
      </c>
      <c r="I36" s="46">
        <v>655486</v>
      </c>
      <c r="J36" s="46">
        <v>58867434</v>
      </c>
      <c r="K36" s="46">
        <v>93068705</v>
      </c>
    </row>
    <row r="37" spans="1:11">
      <c r="A37" s="54" t="s">
        <v>9</v>
      </c>
      <c r="B37" s="46">
        <v>72181249</v>
      </c>
      <c r="C37" s="46">
        <v>0</v>
      </c>
      <c r="D37" s="46">
        <v>1220499</v>
      </c>
      <c r="E37" s="46">
        <v>0</v>
      </c>
      <c r="F37" s="46">
        <v>859292</v>
      </c>
      <c r="G37" s="46">
        <v>2921175</v>
      </c>
      <c r="H37" s="46">
        <v>0</v>
      </c>
      <c r="I37" s="46">
        <v>112611</v>
      </c>
      <c r="J37" s="46">
        <v>63665303</v>
      </c>
      <c r="K37" s="46">
        <v>77294826</v>
      </c>
    </row>
    <row r="38" spans="1:11">
      <c r="A38" s="54" t="s">
        <v>10</v>
      </c>
      <c r="B38" s="46">
        <v>14665441</v>
      </c>
      <c r="C38" s="46">
        <v>0</v>
      </c>
      <c r="D38" s="46">
        <v>351709</v>
      </c>
      <c r="E38" s="46">
        <v>0</v>
      </c>
      <c r="F38" s="46">
        <v>0</v>
      </c>
      <c r="G38" s="46">
        <v>2494541</v>
      </c>
      <c r="H38" s="46">
        <v>0</v>
      </c>
      <c r="I38" s="46">
        <v>189080</v>
      </c>
      <c r="J38" s="46">
        <v>11792609</v>
      </c>
      <c r="K38" s="46">
        <v>17700771</v>
      </c>
    </row>
    <row r="39" spans="1:11">
      <c r="A39" s="54" t="s">
        <v>11</v>
      </c>
      <c r="B39" s="46">
        <v>26038982</v>
      </c>
      <c r="C39" s="46">
        <v>0</v>
      </c>
      <c r="D39" s="46">
        <v>719893</v>
      </c>
      <c r="E39" s="46">
        <v>0</v>
      </c>
      <c r="F39" s="46">
        <v>73937</v>
      </c>
      <c r="G39" s="46">
        <v>1464476</v>
      </c>
      <c r="H39" s="46">
        <v>0</v>
      </c>
      <c r="I39" s="46">
        <v>420957</v>
      </c>
      <c r="J39" s="46">
        <v>19843157</v>
      </c>
      <c r="K39" s="46">
        <v>28718245</v>
      </c>
    </row>
    <row r="40" spans="1:11">
      <c r="A40" s="54" t="s">
        <v>12</v>
      </c>
      <c r="B40" s="46">
        <v>20820149.66</v>
      </c>
      <c r="C40" s="46">
        <v>0</v>
      </c>
      <c r="D40" s="46">
        <v>1072937.75</v>
      </c>
      <c r="E40" s="46">
        <v>0</v>
      </c>
      <c r="F40" s="46">
        <v>0</v>
      </c>
      <c r="G40" s="46">
        <v>694543.79</v>
      </c>
      <c r="H40" s="46">
        <v>0</v>
      </c>
      <c r="I40" s="46">
        <v>301399.8</v>
      </c>
      <c r="J40" s="46">
        <v>17038863.52</v>
      </c>
      <c r="K40" s="46">
        <v>22889031</v>
      </c>
    </row>
    <row r="41" spans="1:11">
      <c r="A41" s="40" t="s">
        <v>78</v>
      </c>
      <c r="B41" s="46">
        <f>SUM(B27:B40)</f>
        <v>395241834.65000004</v>
      </c>
      <c r="C41" s="46">
        <f t="shared" ref="C41:K41" si="1">SUM(C27:C40)</f>
        <v>104002</v>
      </c>
      <c r="D41" s="46">
        <f t="shared" si="1"/>
        <v>10731322.85</v>
      </c>
      <c r="E41" s="46">
        <f t="shared" si="1"/>
        <v>0</v>
      </c>
      <c r="F41" s="46">
        <f t="shared" si="1"/>
        <v>2048037.46</v>
      </c>
      <c r="G41" s="46">
        <f t="shared" si="1"/>
        <v>31501232.32</v>
      </c>
      <c r="H41" s="46">
        <f t="shared" si="1"/>
        <v>0</v>
      </c>
      <c r="I41" s="46">
        <f t="shared" si="1"/>
        <v>5538867</v>
      </c>
      <c r="J41" s="46">
        <f t="shared" si="1"/>
        <v>309379009.27999997</v>
      </c>
      <c r="K41" s="46">
        <f t="shared" si="1"/>
        <v>445061294.27999997</v>
      </c>
    </row>
    <row r="42" spans="1:11" s="7" customFormat="1">
      <c r="A42" s="40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5" customHeight="1" thickBot="1">
      <c r="A43" s="48" t="s">
        <v>83</v>
      </c>
      <c r="B43" s="49">
        <f>B24+B41</f>
        <v>1383177753.6400001</v>
      </c>
      <c r="C43" s="49">
        <f t="shared" ref="C43:K43" si="2">C24+C41</f>
        <v>2580462</v>
      </c>
      <c r="D43" s="49">
        <f t="shared" si="2"/>
        <v>313547625.81</v>
      </c>
      <c r="E43" s="49">
        <f t="shared" si="2"/>
        <v>2506274</v>
      </c>
      <c r="F43" s="49">
        <f t="shared" si="2"/>
        <v>109958703.96999998</v>
      </c>
      <c r="G43" s="49">
        <f t="shared" si="2"/>
        <v>72553712.019999996</v>
      </c>
      <c r="H43" s="49">
        <f t="shared" si="2"/>
        <v>32098</v>
      </c>
      <c r="I43" s="49">
        <f t="shared" si="2"/>
        <v>75041218.699999988</v>
      </c>
      <c r="J43" s="49">
        <f t="shared" si="2"/>
        <v>855757368.79999995</v>
      </c>
      <c r="K43" s="49">
        <f t="shared" si="2"/>
        <v>1956785288.4699998</v>
      </c>
    </row>
    <row r="44" spans="1:11" ht="15.75" thickTop="1">
      <c r="A44" s="2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7" customFormat="1">
      <c r="A46" s="33" t="s">
        <v>84</v>
      </c>
      <c r="B46" s="25"/>
      <c r="C46" s="9"/>
      <c r="D46" s="9"/>
      <c r="E46" s="9"/>
      <c r="F46" s="9"/>
      <c r="G46" s="9"/>
      <c r="H46" s="9"/>
      <c r="I46" s="9"/>
      <c r="J46" s="9"/>
      <c r="K46" s="9"/>
    </row>
    <row r="47" spans="1:11" s="7" customFormat="1">
      <c r="A47" s="33" t="s">
        <v>79</v>
      </c>
      <c r="B47" s="25"/>
      <c r="C47" s="9"/>
      <c r="D47" s="9"/>
      <c r="E47" s="9"/>
      <c r="F47" s="9"/>
      <c r="G47" s="9"/>
      <c r="H47" s="9"/>
      <c r="I47" s="9"/>
      <c r="J47" s="9"/>
      <c r="K47" s="9"/>
    </row>
    <row r="48" spans="1:11" s="5" customFormat="1" ht="15.75" thickBot="1">
      <c r="A48" s="34"/>
      <c r="B48" s="34"/>
      <c r="C48" s="13"/>
      <c r="D48" s="13"/>
      <c r="E48" s="13"/>
      <c r="F48" s="13"/>
      <c r="G48" s="13"/>
      <c r="H48" s="13"/>
      <c r="I48" s="13"/>
      <c r="J48" s="13"/>
      <c r="K48" s="13"/>
    </row>
    <row r="49" spans="1:11" s="5" customFormat="1" ht="15.75" thickTop="1">
      <c r="A49" s="37"/>
      <c r="B49" s="64" t="s">
        <v>53</v>
      </c>
      <c r="C49" s="62"/>
      <c r="D49" s="61" t="s">
        <v>54</v>
      </c>
      <c r="E49" s="63"/>
      <c r="F49" s="62"/>
      <c r="G49" s="61" t="s">
        <v>55</v>
      </c>
      <c r="H49" s="62"/>
      <c r="I49" s="32" t="s">
        <v>56</v>
      </c>
      <c r="J49" s="61" t="s">
        <v>57</v>
      </c>
      <c r="K49" s="63"/>
    </row>
    <row r="50" spans="1:11" s="5" customFormat="1">
      <c r="A50" s="8"/>
      <c r="B50" s="31"/>
      <c r="C50" s="12"/>
      <c r="D50" s="9"/>
      <c r="E50" s="13"/>
      <c r="F50" s="14"/>
      <c r="G50" s="9"/>
      <c r="H50" s="15"/>
      <c r="I50" s="16" t="s">
        <v>58</v>
      </c>
      <c r="J50" s="17"/>
      <c r="K50" s="11"/>
    </row>
    <row r="51" spans="1:11" s="5" customFormat="1">
      <c r="A51" s="8"/>
      <c r="B51" s="35"/>
      <c r="C51" s="18"/>
      <c r="D51" s="16" t="s">
        <v>58</v>
      </c>
      <c r="E51" s="19"/>
      <c r="F51" s="20"/>
      <c r="G51" s="21"/>
      <c r="H51" s="22"/>
      <c r="I51" s="10" t="s">
        <v>59</v>
      </c>
      <c r="J51" s="23"/>
      <c r="K51" s="24"/>
    </row>
    <row r="52" spans="1:11" s="5" customFormat="1">
      <c r="A52" s="38"/>
      <c r="B52" s="36"/>
      <c r="C52" s="10" t="s">
        <v>60</v>
      </c>
      <c r="D52" s="10" t="s">
        <v>59</v>
      </c>
      <c r="E52" s="26"/>
      <c r="F52" s="26"/>
      <c r="G52" s="10"/>
      <c r="H52" s="10" t="s">
        <v>60</v>
      </c>
      <c r="I52" s="10" t="s">
        <v>61</v>
      </c>
      <c r="J52" s="27"/>
      <c r="K52" s="27"/>
    </row>
    <row r="53" spans="1:11" s="5" customFormat="1">
      <c r="A53" s="8"/>
      <c r="B53" s="36"/>
      <c r="C53" s="10" t="s">
        <v>62</v>
      </c>
      <c r="D53" s="10" t="s">
        <v>63</v>
      </c>
      <c r="E53" s="26"/>
      <c r="F53" s="26"/>
      <c r="G53" s="10" t="s">
        <v>64</v>
      </c>
      <c r="H53" s="10" t="s">
        <v>62</v>
      </c>
      <c r="I53" s="10" t="s">
        <v>65</v>
      </c>
      <c r="J53" s="10" t="s">
        <v>66</v>
      </c>
      <c r="K53" s="28" t="s">
        <v>67</v>
      </c>
    </row>
    <row r="54" spans="1:11" s="5" customFormat="1">
      <c r="A54" s="41" t="s">
        <v>68</v>
      </c>
      <c r="B54" s="39" t="s">
        <v>69</v>
      </c>
      <c r="C54" s="30" t="s">
        <v>70</v>
      </c>
      <c r="D54" s="30" t="s">
        <v>71</v>
      </c>
      <c r="E54" s="30" t="s">
        <v>72</v>
      </c>
      <c r="F54" s="30" t="s">
        <v>73</v>
      </c>
      <c r="G54" s="30" t="s">
        <v>74</v>
      </c>
      <c r="H54" s="30" t="s">
        <v>70</v>
      </c>
      <c r="I54" s="30" t="s">
        <v>75</v>
      </c>
      <c r="J54" s="29" t="s">
        <v>76</v>
      </c>
      <c r="K54" s="30" t="s">
        <v>76</v>
      </c>
    </row>
    <row r="55" spans="1:11" ht="23.25">
      <c r="A55" s="47" t="s">
        <v>81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56" t="s">
        <v>27</v>
      </c>
      <c r="B56" s="57">
        <v>17979770.530000001</v>
      </c>
      <c r="C56" s="57">
        <v>0</v>
      </c>
      <c r="D56" s="57">
        <v>9542306</v>
      </c>
      <c r="E56" s="57">
        <v>0</v>
      </c>
      <c r="F56" s="57">
        <v>65402</v>
      </c>
      <c r="G56" s="57">
        <v>601124.91</v>
      </c>
      <c r="H56" s="57">
        <v>0</v>
      </c>
      <c r="I56" s="57">
        <v>1080461</v>
      </c>
      <c r="J56" s="57">
        <v>10212326.91</v>
      </c>
      <c r="K56" s="57">
        <v>29269064.440000001</v>
      </c>
    </row>
    <row r="57" spans="1:11">
      <c r="A57" s="56" t="s">
        <v>77</v>
      </c>
      <c r="B57" s="57">
        <v>18432202</v>
      </c>
      <c r="C57" s="57">
        <v>0</v>
      </c>
      <c r="D57" s="57">
        <v>12165527</v>
      </c>
      <c r="E57" s="57">
        <v>4000</v>
      </c>
      <c r="F57" s="57">
        <v>577807</v>
      </c>
      <c r="G57" s="57">
        <v>1688270</v>
      </c>
      <c r="H57" s="57">
        <v>0</v>
      </c>
      <c r="I57" s="57">
        <v>1057571</v>
      </c>
      <c r="J57" s="57">
        <v>13160346</v>
      </c>
      <c r="K57" s="57">
        <v>33925377</v>
      </c>
    </row>
    <row r="58" spans="1:11">
      <c r="A58" s="56" t="s">
        <v>28</v>
      </c>
      <c r="B58" s="57">
        <v>6913699</v>
      </c>
      <c r="C58" s="57">
        <v>1615897</v>
      </c>
      <c r="D58" s="57">
        <v>17390937</v>
      </c>
      <c r="E58" s="57">
        <v>0</v>
      </c>
      <c r="F58" s="57">
        <v>2531632</v>
      </c>
      <c r="G58" s="57">
        <v>1325494</v>
      </c>
      <c r="H58" s="57">
        <v>0</v>
      </c>
      <c r="I58" s="57">
        <v>938569</v>
      </c>
      <c r="J58" s="57">
        <v>27550265</v>
      </c>
      <c r="K58" s="57">
        <v>29100331</v>
      </c>
    </row>
    <row r="59" spans="1:11">
      <c r="A59" s="56" t="s">
        <v>29</v>
      </c>
      <c r="B59" s="57">
        <v>176860495.55000001</v>
      </c>
      <c r="C59" s="57">
        <v>0</v>
      </c>
      <c r="D59" s="57">
        <v>6292638.1600000001</v>
      </c>
      <c r="E59" s="57">
        <v>0</v>
      </c>
      <c r="F59" s="57">
        <v>429195.43</v>
      </c>
      <c r="G59" s="57">
        <v>4000896</v>
      </c>
      <c r="H59" s="57">
        <v>0</v>
      </c>
      <c r="I59" s="57">
        <v>1821295.89</v>
      </c>
      <c r="J59" s="57">
        <v>96980209.590000004</v>
      </c>
      <c r="K59" s="57">
        <v>189404521</v>
      </c>
    </row>
    <row r="60" spans="1:11">
      <c r="A60" s="56" t="s">
        <v>30</v>
      </c>
      <c r="B60" s="57">
        <v>7678807</v>
      </c>
      <c r="C60" s="57">
        <v>0</v>
      </c>
      <c r="D60" s="57">
        <v>8606092</v>
      </c>
      <c r="E60" s="57">
        <v>12750</v>
      </c>
      <c r="F60" s="57">
        <v>308857</v>
      </c>
      <c r="G60" s="57">
        <v>498139</v>
      </c>
      <c r="H60" s="57">
        <v>0</v>
      </c>
      <c r="I60" s="57">
        <v>810682</v>
      </c>
      <c r="J60" s="57">
        <v>5137869</v>
      </c>
      <c r="K60" s="57">
        <v>17915327</v>
      </c>
    </row>
    <row r="61" spans="1:11">
      <c r="A61" s="56" t="s">
        <v>31</v>
      </c>
      <c r="B61" s="57">
        <v>40418431</v>
      </c>
      <c r="C61" s="57">
        <v>253158</v>
      </c>
      <c r="D61" s="57">
        <v>13343131</v>
      </c>
      <c r="E61" s="57">
        <v>0</v>
      </c>
      <c r="F61" s="57">
        <v>235466</v>
      </c>
      <c r="G61" s="57">
        <v>3452275</v>
      </c>
      <c r="H61" s="57">
        <v>0</v>
      </c>
      <c r="I61" s="57">
        <v>1618522</v>
      </c>
      <c r="J61" s="57">
        <v>29780742</v>
      </c>
      <c r="K61" s="57">
        <v>59067825</v>
      </c>
    </row>
    <row r="62" spans="1:11">
      <c r="A62" s="56" t="s">
        <v>32</v>
      </c>
      <c r="B62" s="57">
        <v>21062131.84</v>
      </c>
      <c r="C62" s="57">
        <v>99440</v>
      </c>
      <c r="D62" s="57">
        <v>9344391</v>
      </c>
      <c r="E62" s="57">
        <v>44600</v>
      </c>
      <c r="F62" s="57">
        <v>124506</v>
      </c>
      <c r="G62" s="57">
        <v>51720</v>
      </c>
      <c r="H62" s="57">
        <v>0</v>
      </c>
      <c r="I62" s="57">
        <v>2396448</v>
      </c>
      <c r="J62" s="57">
        <v>14718595</v>
      </c>
      <c r="K62" s="57">
        <v>33023796.84</v>
      </c>
    </row>
    <row r="63" spans="1:11">
      <c r="A63" s="56" t="s">
        <v>33</v>
      </c>
      <c r="B63" s="57">
        <v>22771807</v>
      </c>
      <c r="C63" s="57">
        <v>56157</v>
      </c>
      <c r="D63" s="57">
        <v>6908546</v>
      </c>
      <c r="E63" s="57">
        <v>0</v>
      </c>
      <c r="F63" s="57">
        <v>42520</v>
      </c>
      <c r="G63" s="57">
        <v>706737</v>
      </c>
      <c r="H63" s="57">
        <v>0</v>
      </c>
      <c r="I63" s="57">
        <v>1543703</v>
      </c>
      <c r="J63" s="57">
        <v>13493474</v>
      </c>
      <c r="K63" s="57">
        <v>31973313</v>
      </c>
    </row>
    <row r="64" spans="1:11">
      <c r="A64" s="56" t="s">
        <v>34</v>
      </c>
      <c r="B64" s="57">
        <v>7815140</v>
      </c>
      <c r="C64" s="57">
        <v>0</v>
      </c>
      <c r="D64" s="57">
        <v>218281</v>
      </c>
      <c r="E64" s="57">
        <v>0</v>
      </c>
      <c r="F64" s="57">
        <v>0</v>
      </c>
      <c r="G64" s="57">
        <v>556243</v>
      </c>
      <c r="H64" s="57">
        <v>0</v>
      </c>
      <c r="I64" s="57">
        <v>0</v>
      </c>
      <c r="J64" s="57">
        <v>4916030</v>
      </c>
      <c r="K64" s="57">
        <v>8589664</v>
      </c>
    </row>
    <row r="65" spans="1:11">
      <c r="A65" s="56" t="s">
        <v>35</v>
      </c>
      <c r="B65" s="57">
        <v>102804260</v>
      </c>
      <c r="C65" s="57">
        <v>632179</v>
      </c>
      <c r="D65" s="57">
        <v>34918662</v>
      </c>
      <c r="E65" s="57">
        <v>0</v>
      </c>
      <c r="F65" s="57">
        <v>13716495</v>
      </c>
      <c r="G65" s="57">
        <v>4246563</v>
      </c>
      <c r="H65" s="57">
        <v>0</v>
      </c>
      <c r="I65" s="57">
        <v>1767255</v>
      </c>
      <c r="J65" s="57">
        <v>82266190</v>
      </c>
      <c r="K65" s="57">
        <v>157453235</v>
      </c>
    </row>
    <row r="66" spans="1:11">
      <c r="A66" s="56" t="s">
        <v>36</v>
      </c>
      <c r="B66" s="57">
        <v>34321698.060000002</v>
      </c>
      <c r="C66" s="57">
        <v>59944</v>
      </c>
      <c r="D66" s="57">
        <v>17689890.170000002</v>
      </c>
      <c r="E66" s="57">
        <v>0</v>
      </c>
      <c r="F66" s="57">
        <v>390768</v>
      </c>
      <c r="G66" s="57">
        <v>1217381.05</v>
      </c>
      <c r="H66" s="57">
        <v>0</v>
      </c>
      <c r="I66" s="57">
        <v>3068243.78</v>
      </c>
      <c r="J66" s="57">
        <v>17084951.989999998</v>
      </c>
      <c r="K66" s="57">
        <v>56687981.060000002</v>
      </c>
    </row>
    <row r="67" spans="1:11">
      <c r="A67" s="56" t="s">
        <v>37</v>
      </c>
      <c r="B67" s="57">
        <v>28640004</v>
      </c>
      <c r="C67" s="57">
        <v>57870</v>
      </c>
      <c r="D67" s="57">
        <v>10467473</v>
      </c>
      <c r="E67" s="57">
        <v>0</v>
      </c>
      <c r="F67" s="57">
        <v>0</v>
      </c>
      <c r="G67" s="57">
        <v>1028946</v>
      </c>
      <c r="H67" s="57">
        <v>0</v>
      </c>
      <c r="I67" s="57">
        <v>970178</v>
      </c>
      <c r="J67" s="57">
        <v>15353035</v>
      </c>
      <c r="K67" s="57">
        <v>41106601</v>
      </c>
    </row>
    <row r="68" spans="1:11">
      <c r="A68" s="56" t="s">
        <v>38</v>
      </c>
      <c r="B68" s="57">
        <v>12733022.07</v>
      </c>
      <c r="C68" s="57">
        <v>68120</v>
      </c>
      <c r="D68" s="57">
        <v>14063636</v>
      </c>
      <c r="E68" s="57">
        <v>0</v>
      </c>
      <c r="F68" s="57">
        <v>498852</v>
      </c>
      <c r="G68" s="57">
        <v>1063560</v>
      </c>
      <c r="H68" s="57">
        <v>500</v>
      </c>
      <c r="I68" s="57">
        <v>686666</v>
      </c>
      <c r="J68" s="57">
        <v>11894640.57</v>
      </c>
      <c r="K68" s="57">
        <v>29045736.07</v>
      </c>
    </row>
    <row r="69" spans="1:11">
      <c r="A69" s="56" t="s">
        <v>39</v>
      </c>
      <c r="B69" s="57">
        <v>57058429</v>
      </c>
      <c r="C69" s="57" t="s">
        <v>88</v>
      </c>
      <c r="D69" s="57">
        <v>5386147</v>
      </c>
      <c r="E69" s="57">
        <v>0</v>
      </c>
      <c r="F69" s="57">
        <v>651996</v>
      </c>
      <c r="G69" s="57">
        <v>963442</v>
      </c>
      <c r="H69" s="57">
        <v>0</v>
      </c>
      <c r="I69" s="57">
        <v>16625668</v>
      </c>
      <c r="J69" s="57">
        <v>35762958</v>
      </c>
      <c r="K69" s="57">
        <v>80685682</v>
      </c>
    </row>
    <row r="70" spans="1:11">
      <c r="A70" s="56" t="s">
        <v>40</v>
      </c>
      <c r="B70" s="57">
        <v>21969440.050000001</v>
      </c>
      <c r="C70" s="57">
        <v>0</v>
      </c>
      <c r="D70" s="57">
        <v>15407795.699999999</v>
      </c>
      <c r="E70" s="57">
        <v>0</v>
      </c>
      <c r="F70" s="57">
        <v>169897.68</v>
      </c>
      <c r="G70" s="57">
        <v>836989.46</v>
      </c>
      <c r="H70" s="57">
        <v>0</v>
      </c>
      <c r="I70" s="57">
        <v>1427345.13</v>
      </c>
      <c r="J70" s="57">
        <v>11705738.48</v>
      </c>
      <c r="K70" s="57">
        <v>39811468.020000003</v>
      </c>
    </row>
    <row r="71" spans="1:11">
      <c r="A71" s="56" t="s">
        <v>41</v>
      </c>
      <c r="B71" s="57">
        <v>166290931.22999999</v>
      </c>
      <c r="C71" s="57">
        <v>0</v>
      </c>
      <c r="D71" s="57">
        <v>131778078.56</v>
      </c>
      <c r="E71" s="57">
        <v>925785</v>
      </c>
      <c r="F71" s="57">
        <v>16156915.289999999</v>
      </c>
      <c r="G71" s="57">
        <v>2669724.2000000002</v>
      </c>
      <c r="H71" s="57">
        <v>0</v>
      </c>
      <c r="I71" s="57">
        <v>21298092.690000001</v>
      </c>
      <c r="J71" s="57">
        <v>89453599.25</v>
      </c>
      <c r="K71" s="57">
        <v>339119527</v>
      </c>
    </row>
    <row r="72" spans="1:11">
      <c r="A72" s="56" t="s">
        <v>42</v>
      </c>
      <c r="B72" s="57">
        <v>27350534</v>
      </c>
      <c r="C72" s="57">
        <v>0</v>
      </c>
      <c r="D72" s="57">
        <v>14234122</v>
      </c>
      <c r="E72" s="57">
        <v>0</v>
      </c>
      <c r="F72" s="57">
        <v>733950</v>
      </c>
      <c r="G72" s="57">
        <v>1725229</v>
      </c>
      <c r="H72" s="57">
        <v>0</v>
      </c>
      <c r="I72" s="57">
        <v>2437705</v>
      </c>
      <c r="J72" s="57">
        <v>17367964</v>
      </c>
      <c r="K72" s="57">
        <v>46481540</v>
      </c>
    </row>
    <row r="73" spans="1:11">
      <c r="A73" s="56" t="s">
        <v>43</v>
      </c>
      <c r="B73" s="57">
        <v>9640477</v>
      </c>
      <c r="C73" s="57">
        <v>32962</v>
      </c>
      <c r="D73" s="57">
        <v>8123686</v>
      </c>
      <c r="E73" s="57">
        <v>0</v>
      </c>
      <c r="F73" s="57">
        <v>73986</v>
      </c>
      <c r="G73" s="57">
        <v>400293</v>
      </c>
      <c r="H73" s="57">
        <v>0</v>
      </c>
      <c r="I73" s="57">
        <v>738412</v>
      </c>
      <c r="J73" s="57">
        <v>8233978</v>
      </c>
      <c r="K73" s="57">
        <v>18976854</v>
      </c>
    </row>
    <row r="74" spans="1:11">
      <c r="A74" s="56" t="s">
        <v>44</v>
      </c>
      <c r="B74" s="57">
        <v>101035767</v>
      </c>
      <c r="C74" s="57">
        <v>0</v>
      </c>
      <c r="D74" s="57">
        <v>184638148</v>
      </c>
      <c r="E74" s="57">
        <v>2785709</v>
      </c>
      <c r="F74" s="57">
        <v>18159848</v>
      </c>
      <c r="G74" s="57">
        <v>980855</v>
      </c>
      <c r="H74" s="57">
        <v>0</v>
      </c>
      <c r="I74" s="57">
        <v>14649246</v>
      </c>
      <c r="J74" s="57">
        <v>108405592</v>
      </c>
      <c r="K74" s="57">
        <v>322249573</v>
      </c>
    </row>
    <row r="75" spans="1:11">
      <c r="A75" s="56" t="s">
        <v>45</v>
      </c>
      <c r="B75" s="57">
        <v>197765897</v>
      </c>
      <c r="C75" s="57">
        <v>0</v>
      </c>
      <c r="D75" s="57">
        <v>22412476</v>
      </c>
      <c r="E75" s="57">
        <v>0</v>
      </c>
      <c r="F75" s="57">
        <v>0</v>
      </c>
      <c r="G75" s="57">
        <v>1987537</v>
      </c>
      <c r="H75" s="57">
        <v>0</v>
      </c>
      <c r="I75" s="57">
        <v>4056724</v>
      </c>
      <c r="J75" s="57">
        <v>95884211</v>
      </c>
      <c r="K75" s="57">
        <v>226222634</v>
      </c>
    </row>
    <row r="76" spans="1:11">
      <c r="A76" s="56" t="s">
        <v>46</v>
      </c>
      <c r="B76" s="57">
        <v>7653937</v>
      </c>
      <c r="C76" s="57">
        <v>11198</v>
      </c>
      <c r="D76" s="57">
        <v>10366184</v>
      </c>
      <c r="E76" s="57">
        <v>0</v>
      </c>
      <c r="F76" s="57">
        <v>353245</v>
      </c>
      <c r="G76" s="57">
        <v>698664</v>
      </c>
      <c r="H76" s="57">
        <v>0</v>
      </c>
      <c r="I76" s="57">
        <v>3189037</v>
      </c>
      <c r="J76" s="57">
        <v>5319614</v>
      </c>
      <c r="K76" s="57">
        <v>22261067</v>
      </c>
    </row>
    <row r="77" spans="1:11">
      <c r="A77" s="56" t="s">
        <v>47</v>
      </c>
      <c r="B77" s="57">
        <v>9730796</v>
      </c>
      <c r="C77" s="57">
        <v>152668</v>
      </c>
      <c r="D77" s="57">
        <v>15473610</v>
      </c>
      <c r="E77" s="57">
        <v>8000</v>
      </c>
      <c r="F77" s="57">
        <v>222027</v>
      </c>
      <c r="G77" s="57">
        <v>599113</v>
      </c>
      <c r="H77" s="57">
        <v>0</v>
      </c>
      <c r="I77" s="57">
        <v>2188142</v>
      </c>
      <c r="J77" s="57">
        <v>6754537</v>
      </c>
      <c r="K77" s="57">
        <v>28221688</v>
      </c>
    </row>
    <row r="78" spans="1:11">
      <c r="A78" s="56" t="s">
        <v>48</v>
      </c>
      <c r="B78" s="57">
        <v>17183368</v>
      </c>
      <c r="C78" s="57">
        <v>29581</v>
      </c>
      <c r="D78" s="57">
        <v>8338838</v>
      </c>
      <c r="E78" s="57">
        <v>4220</v>
      </c>
      <c r="F78" s="57">
        <v>272563</v>
      </c>
      <c r="G78" s="57">
        <v>487709</v>
      </c>
      <c r="H78" s="57">
        <v>0</v>
      </c>
      <c r="I78" s="57">
        <v>236183</v>
      </c>
      <c r="J78" s="57">
        <v>9255974</v>
      </c>
      <c r="K78" s="57">
        <v>26522881</v>
      </c>
    </row>
    <row r="79" spans="1:11">
      <c r="A79" s="40" t="s">
        <v>78</v>
      </c>
      <c r="B79" s="46">
        <f>SUM(B56:B78)</f>
        <v>1114111044.3299999</v>
      </c>
      <c r="C79" s="46">
        <f t="shared" ref="C79:K79" si="3">SUM(C56:C78)</f>
        <v>3069174</v>
      </c>
      <c r="D79" s="46">
        <f t="shared" si="3"/>
        <v>577110595.58999991</v>
      </c>
      <c r="E79" s="46">
        <f t="shared" si="3"/>
        <v>3785064</v>
      </c>
      <c r="F79" s="46">
        <f t="shared" si="3"/>
        <v>55715928.399999999</v>
      </c>
      <c r="G79" s="46">
        <f t="shared" si="3"/>
        <v>31786904.620000001</v>
      </c>
      <c r="H79" s="46">
        <f t="shared" si="3"/>
        <v>500</v>
      </c>
      <c r="I79" s="46">
        <f t="shared" si="3"/>
        <v>84606149.49000001</v>
      </c>
      <c r="J79" s="46">
        <f t="shared" si="3"/>
        <v>730692840.78999996</v>
      </c>
      <c r="K79" s="46">
        <f t="shared" si="3"/>
        <v>1867115686.4299998</v>
      </c>
    </row>
    <row r="80" spans="1:11" s="7" customFormat="1">
      <c r="A80" s="42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s="7" customFormat="1" ht="23.25">
      <c r="A81" s="43" t="s">
        <v>82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>
      <c r="A82" s="58" t="s">
        <v>25</v>
      </c>
      <c r="B82" s="59">
        <v>1921893</v>
      </c>
      <c r="C82" s="59">
        <v>14472</v>
      </c>
      <c r="D82" s="59">
        <v>2525296</v>
      </c>
      <c r="E82" s="59">
        <v>0</v>
      </c>
      <c r="F82" s="59">
        <v>288033</v>
      </c>
      <c r="G82" s="59">
        <v>52642</v>
      </c>
      <c r="H82" s="59">
        <v>0</v>
      </c>
      <c r="I82" s="59">
        <v>1150677</v>
      </c>
      <c r="J82" s="59">
        <v>3021186</v>
      </c>
      <c r="K82" s="59">
        <v>5938541</v>
      </c>
    </row>
    <row r="83" spans="1:11">
      <c r="A83" s="58" t="s">
        <v>26</v>
      </c>
      <c r="B83" s="59">
        <v>3971201</v>
      </c>
      <c r="C83" s="59">
        <v>4414</v>
      </c>
      <c r="D83" s="59">
        <v>1055975</v>
      </c>
      <c r="E83" s="59">
        <v>0</v>
      </c>
      <c r="F83" s="59">
        <v>0</v>
      </c>
      <c r="G83" s="59">
        <v>155825</v>
      </c>
      <c r="H83" s="59">
        <v>0</v>
      </c>
      <c r="I83" s="59">
        <v>12200</v>
      </c>
      <c r="J83" s="59">
        <v>1889178</v>
      </c>
      <c r="K83" s="59">
        <v>5195201</v>
      </c>
    </row>
    <row r="84" spans="1:11">
      <c r="A84" s="40" t="s">
        <v>78</v>
      </c>
      <c r="B84" s="46">
        <f>SUM(B82:B83)</f>
        <v>5893094</v>
      </c>
      <c r="C84" s="46">
        <f t="shared" ref="C84:K84" si="4">SUM(C82:C83)</f>
        <v>18886</v>
      </c>
      <c r="D84" s="46">
        <f t="shared" si="4"/>
        <v>3581271</v>
      </c>
      <c r="E84" s="46">
        <f t="shared" si="4"/>
        <v>0</v>
      </c>
      <c r="F84" s="46">
        <f t="shared" si="4"/>
        <v>288033</v>
      </c>
      <c r="G84" s="46">
        <f t="shared" si="4"/>
        <v>208467</v>
      </c>
      <c r="H84" s="46">
        <f t="shared" si="4"/>
        <v>0</v>
      </c>
      <c r="I84" s="46">
        <f t="shared" si="4"/>
        <v>1162877</v>
      </c>
      <c r="J84" s="46">
        <f t="shared" si="4"/>
        <v>4910364</v>
      </c>
      <c r="K84" s="46">
        <f t="shared" si="4"/>
        <v>11133742</v>
      </c>
    </row>
    <row r="85" spans="1:11" s="7" customFormat="1">
      <c r="A85" s="42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23.25">
      <c r="A86" s="42" t="s">
        <v>80</v>
      </c>
      <c r="B86" s="46">
        <f>B79+B84</f>
        <v>1120004138.3299999</v>
      </c>
      <c r="C86" s="59">
        <f t="shared" ref="C86:K86" si="5">C79+C84</f>
        <v>3088060</v>
      </c>
      <c r="D86" s="59">
        <f t="shared" si="5"/>
        <v>580691866.58999991</v>
      </c>
      <c r="E86" s="59">
        <f t="shared" si="5"/>
        <v>3785064</v>
      </c>
      <c r="F86" s="59">
        <f t="shared" si="5"/>
        <v>56003961.399999999</v>
      </c>
      <c r="G86" s="59">
        <f t="shared" si="5"/>
        <v>31995371.620000001</v>
      </c>
      <c r="H86" s="59">
        <f t="shared" si="5"/>
        <v>500</v>
      </c>
      <c r="I86" s="59">
        <f t="shared" si="5"/>
        <v>85769026.49000001</v>
      </c>
      <c r="J86" s="59">
        <f t="shared" si="5"/>
        <v>735603204.78999996</v>
      </c>
      <c r="K86" s="59">
        <f t="shared" si="5"/>
        <v>1878249428.4299998</v>
      </c>
    </row>
    <row r="87" spans="1:11">
      <c r="A87" s="44"/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 ht="15.75" thickBot="1">
      <c r="A88" s="51" t="s">
        <v>85</v>
      </c>
      <c r="B88" s="52">
        <f>B43+B86</f>
        <v>2503181891.9700003</v>
      </c>
      <c r="C88" s="52">
        <f t="shared" ref="C88:K88" si="6">C43+C86</f>
        <v>5668522</v>
      </c>
      <c r="D88" s="52">
        <f t="shared" si="6"/>
        <v>894239492.39999986</v>
      </c>
      <c r="E88" s="52">
        <f t="shared" si="6"/>
        <v>6291338</v>
      </c>
      <c r="F88" s="52">
        <f t="shared" si="6"/>
        <v>165962665.36999997</v>
      </c>
      <c r="G88" s="52">
        <f t="shared" si="6"/>
        <v>104549083.64</v>
      </c>
      <c r="H88" s="52">
        <f t="shared" si="6"/>
        <v>32598</v>
      </c>
      <c r="I88" s="52">
        <f t="shared" si="6"/>
        <v>160810245.19</v>
      </c>
      <c r="J88" s="52">
        <f t="shared" si="6"/>
        <v>1591360573.5899999</v>
      </c>
      <c r="K88" s="52">
        <f t="shared" si="6"/>
        <v>3835034716.8999996</v>
      </c>
    </row>
    <row r="89" spans="1:11" ht="15.75" thickTop="1">
      <c r="A89" s="50" t="s">
        <v>86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>
      <c r="A90" s="50" t="s">
        <v>87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</sheetData>
  <mergeCells count="8">
    <mergeCell ref="G49:H49"/>
    <mergeCell ref="J49:K49"/>
    <mergeCell ref="J4:K4"/>
    <mergeCell ref="B4:C4"/>
    <mergeCell ref="D4:F4"/>
    <mergeCell ref="G4:H4"/>
    <mergeCell ref="B49:C49"/>
    <mergeCell ref="D49:F49"/>
  </mergeCells>
  <pageMargins left="0.7" right="0.7" top="0.75" bottom="0.75" header="0.3" footer="0.3"/>
  <pageSetup scale="73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2015-01-13T15:42:41Z</dcterms:created>
  <dcterms:modified xsi:type="dcterms:W3CDTF">2015-01-23T15:14:58Z</dcterms:modified>
</cp:coreProperties>
</file>