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37_1314" sheetId="1" r:id="rId1"/>
    <sheet name="table038_1314" sheetId="2" r:id="rId2"/>
    <sheet name="Sheet3" sheetId="3" r:id="rId3"/>
  </sheets>
  <definedNames>
    <definedName name="IDX" localSheetId="0">table037_1314!#REF!</definedName>
  </definedNames>
  <calcPr calcId="125725"/>
</workbook>
</file>

<file path=xl/calcChain.xml><?xml version="1.0" encoding="utf-8"?>
<calcChain xmlns="http://schemas.openxmlformats.org/spreadsheetml/2006/main">
  <c r="B40" i="2"/>
  <c r="I38"/>
  <c r="I40" s="1"/>
  <c r="H38"/>
  <c r="H40" s="1"/>
  <c r="G38"/>
  <c r="G40" s="1"/>
  <c r="F38"/>
  <c r="F40" s="1"/>
  <c r="E38"/>
  <c r="E40" s="1"/>
  <c r="D38"/>
  <c r="D40" s="1"/>
  <c r="C38"/>
  <c r="C40" s="1"/>
  <c r="B38"/>
  <c r="I38" i="1"/>
  <c r="I41" s="1"/>
  <c r="H38"/>
  <c r="H41" s="1"/>
  <c r="G38"/>
  <c r="G41" s="1"/>
  <c r="F38"/>
  <c r="F41" s="1"/>
  <c r="E38"/>
  <c r="E41" s="1"/>
  <c r="D38"/>
  <c r="D41" s="1"/>
  <c r="C38"/>
  <c r="C41" s="1"/>
  <c r="B38"/>
  <c r="B41" s="1"/>
  <c r="I21"/>
  <c r="H21"/>
  <c r="G21"/>
  <c r="F21"/>
  <c r="E21"/>
  <c r="D21"/>
  <c r="C21"/>
  <c r="B21"/>
  <c r="G33" i="2"/>
  <c r="F33"/>
  <c r="E33"/>
  <c r="D33"/>
  <c r="C33"/>
  <c r="B33"/>
  <c r="H36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H11"/>
  <c r="I9"/>
  <c r="H9"/>
  <c r="I8"/>
  <c r="H8"/>
  <c r="I33" l="1"/>
  <c r="H33"/>
</calcChain>
</file>

<file path=xl/sharedStrings.xml><?xml version="1.0" encoding="utf-8"?>
<sst xmlns="http://schemas.openxmlformats.org/spreadsheetml/2006/main" count="244" uniqueCount="71">
  <si>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</si>
  <si>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</si>
  <si>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</si>
  <si>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</si>
  <si>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</si>
  <si>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</si>
  <si>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</si>
  <si>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</si>
  <si>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</si>
  <si>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</si>
  <si>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</si>
  <si>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</si>
  <si>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</si>
  <si>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</si>
  <si>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</si>
  <si>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</si>
  <si>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</si>
  <si>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</si>
  <si>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</si>
  <si>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</si>
  <si>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</si>
  <si>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</si>
  <si>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</si>
  <si>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</si>
  <si>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</si>
  <si>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</si>
  <si>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UNDERGRADUATE</t>
  </si>
  <si>
    <t>FIRST PROFESSIONAL</t>
  </si>
  <si>
    <t>GRADUATE</t>
  </si>
  <si>
    <t xml:space="preserve">TOTAL </t>
  </si>
  <si>
    <t>FULL-TIME</t>
  </si>
  <si>
    <t>PART-TIME</t>
  </si>
  <si>
    <t>BACCALAUREATE AND HIGHER DEGREE-GRANTING INSTITUTIONS</t>
  </si>
  <si>
    <t>CERTIFICATE AND ASSOCIATE DEGREE-GRANTING INSTITUTIONS</t>
  </si>
  <si>
    <t>Subtotal</t>
  </si>
  <si>
    <t>PUBLIC INSTITUTION TOTAL</t>
  </si>
  <si>
    <t>-</t>
  </si>
  <si>
    <t>TABLE 37</t>
  </si>
  <si>
    <t>ON-CAMPUS/IN-DISTRICT FULL- AND PART-TIME HEADCOUNT ENROLLMENT AT PUBLIC INSTITUTIONS, BY STUDENT LEVEL,</t>
  </si>
  <si>
    <t>FALL 2013</t>
  </si>
  <si>
    <t>Wentworth Military Academy</t>
  </si>
  <si>
    <t>Avila University</t>
  </si>
  <si>
    <t>Central Methodist University-CGES</t>
  </si>
  <si>
    <t>Central Methodist University-CLAS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</si>
  <si>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</si>
  <si>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</si>
  <si>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</si>
  <si>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</si>
  <si>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</si>
  <si>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</si>
  <si>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</si>
  <si>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</si>
  <si>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</si>
  <si>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</si>
  <si>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</si>
  <si>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</si>
  <si>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</si>
  <si>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</si>
  <si>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</si>
  <si>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</si>
  <si>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</si>
  <si>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</si>
  <si>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</si>
  <si>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</si>
  <si>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</si>
  <si>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</si>
  <si>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TABLE 38</t>
  </si>
  <si>
    <t>TOTAL</t>
  </si>
  <si>
    <t>PRIVATE INSTITUTION TOTAL</t>
  </si>
  <si>
    <t>ON-CAMPUS/IN-DISTRICT FULL- AND PART-TIME HEADCOUNT AT PRIVATE (NOT-FOR-PROFIT) INSITUTIONS, BY STUDENT LEVEL,</t>
  </si>
  <si>
    <t>State Technical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</si>
</sst>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/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 horizontal="right" wrapText="1" indent="2"/>
    </xf>
    <xf numFmtId="0" fontId="2" fillId="0" borderId="2" xfId="0" applyFont="1" applyFill="1" applyBorder="1" applyAlignment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/>
    <xf numFmtId="0" fontId="1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 indent="1"/>
    </xf>
    <xf numFmtId="3" fontId="2" fillId="0" borderId="0" xfId="0" applyNumberFormat="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0" fontId="1" fillId="0" borderId="4" xfId="0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 wrapText="1" inden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Normal="100" workbookViewId="0"/>
  </sheetViews>
  <sheetFormatPr defaultRowHeight="15"/>
  <cols>
    <col min="1" max="1" width="30.42578125" style="10" bestFit="1" customWidth="1"/>
    <col min="2" max="16384" width="9.140625" style="2"/>
  </cols>
  <sheetData>
    <row r="1" spans="1:9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>
      <c r="A2" s="4" t="s">
        <v>38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39</v>
      </c>
      <c r="B3" s="5"/>
      <c r="C3" s="5"/>
      <c r="D3" s="5"/>
      <c r="E3" s="5"/>
      <c r="F3" s="5"/>
      <c r="G3" s="5"/>
      <c r="H3" s="5"/>
      <c r="I3" s="5"/>
    </row>
    <row r="4" spans="1:9" ht="15.75" thickBot="1">
      <c r="A4" s="5"/>
      <c r="B4" s="5"/>
      <c r="C4" s="5"/>
      <c r="D4" s="5"/>
      <c r="E4" s="5"/>
      <c r="F4" s="5"/>
      <c r="G4" s="5"/>
      <c r="H4" s="5"/>
      <c r="I4" s="5"/>
    </row>
    <row r="5" spans="1:9" ht="15.75" thickTop="1">
      <c r="A5" s="15"/>
      <c r="B5" s="32" t="s">
        <v>26</v>
      </c>
      <c r="C5" s="32"/>
      <c r="D5" s="32" t="s">
        <v>27</v>
      </c>
      <c r="E5" s="32"/>
      <c r="F5" s="32" t="s">
        <v>28</v>
      </c>
      <c r="G5" s="32"/>
      <c r="H5" s="32" t="s">
        <v>29</v>
      </c>
      <c r="I5" s="32"/>
    </row>
    <row r="6" spans="1:9" ht="23.25">
      <c r="A6" s="16"/>
      <c r="B6" s="17" t="s">
        <v>30</v>
      </c>
      <c r="C6" s="17" t="s">
        <v>31</v>
      </c>
      <c r="D6" s="17" t="s">
        <v>30</v>
      </c>
      <c r="E6" s="17" t="s">
        <v>31</v>
      </c>
      <c r="F6" s="17" t="s">
        <v>30</v>
      </c>
      <c r="G6" s="17" t="s">
        <v>31</v>
      </c>
      <c r="H6" s="17" t="s">
        <v>30</v>
      </c>
      <c r="I6" s="17" t="s">
        <v>31</v>
      </c>
    </row>
    <row r="7" spans="1:9" ht="23.25">
      <c r="A7" s="9" t="s">
        <v>32</v>
      </c>
      <c r="B7" s="8"/>
      <c r="C7" s="6"/>
      <c r="D7" s="6"/>
      <c r="E7" s="6"/>
      <c r="F7" s="6"/>
      <c r="G7" s="6"/>
      <c r="H7" s="8"/>
      <c r="I7" s="6"/>
    </row>
    <row r="8" spans="1:9">
      <c r="A8" s="6" t="s">
        <v>13</v>
      </c>
      <c r="B8" s="12">
        <v>979</v>
      </c>
      <c r="C8" s="12">
        <v>296</v>
      </c>
      <c r="D8" s="14" t="s">
        <v>36</v>
      </c>
      <c r="E8" s="14" t="s">
        <v>36</v>
      </c>
      <c r="F8" s="12">
        <v>8</v>
      </c>
      <c r="G8" s="12">
        <v>15</v>
      </c>
      <c r="H8" s="12">
        <v>987</v>
      </c>
      <c r="I8" s="12">
        <v>311</v>
      </c>
    </row>
    <row r="9" spans="1:9">
      <c r="A9" s="6" t="s">
        <v>14</v>
      </c>
      <c r="B9" s="13">
        <v>1788</v>
      </c>
      <c r="C9" s="12">
        <v>347</v>
      </c>
      <c r="D9" s="14" t="s">
        <v>36</v>
      </c>
      <c r="E9" s="14" t="s">
        <v>36</v>
      </c>
      <c r="F9" s="12">
        <v>29</v>
      </c>
      <c r="G9" s="12">
        <v>82</v>
      </c>
      <c r="H9" s="13">
        <v>1817</v>
      </c>
      <c r="I9" s="12">
        <v>429</v>
      </c>
    </row>
    <row r="10" spans="1:9">
      <c r="A10" s="6" t="s">
        <v>15</v>
      </c>
      <c r="B10" s="13">
        <v>3511</v>
      </c>
      <c r="C10" s="12">
        <v>863</v>
      </c>
      <c r="D10" s="14" t="s">
        <v>36</v>
      </c>
      <c r="E10" s="14" t="s">
        <v>36</v>
      </c>
      <c r="F10" s="12">
        <v>1</v>
      </c>
      <c r="G10" s="12">
        <v>1</v>
      </c>
      <c r="H10" s="13">
        <v>3512</v>
      </c>
      <c r="I10" s="12">
        <v>864</v>
      </c>
    </row>
    <row r="11" spans="1:9">
      <c r="A11" s="6" t="s">
        <v>16</v>
      </c>
      <c r="B11" s="13">
        <v>13370</v>
      </c>
      <c r="C11" s="13">
        <v>1892</v>
      </c>
      <c r="D11" s="12">
        <v>161</v>
      </c>
      <c r="E11" s="14" t="s">
        <v>36</v>
      </c>
      <c r="F11" s="13">
        <v>1275</v>
      </c>
      <c r="G11" s="12">
        <v>980</v>
      </c>
      <c r="H11" s="13">
        <v>14806</v>
      </c>
      <c r="I11" s="13">
        <v>2872</v>
      </c>
    </row>
    <row r="12" spans="1:9">
      <c r="A12" s="6" t="s">
        <v>17</v>
      </c>
      <c r="B12" s="13">
        <v>5422</v>
      </c>
      <c r="C12" s="12">
        <v>555</v>
      </c>
      <c r="D12" s="14" t="s">
        <v>36</v>
      </c>
      <c r="E12" s="14" t="s">
        <v>36</v>
      </c>
      <c r="F12" s="12">
        <v>971</v>
      </c>
      <c r="G12" s="12">
        <v>194</v>
      </c>
      <c r="H12" s="13">
        <v>6393</v>
      </c>
      <c r="I12" s="12">
        <v>749</v>
      </c>
    </row>
    <row r="13" spans="1:9">
      <c r="A13" s="6" t="s">
        <v>18</v>
      </c>
      <c r="B13" s="13">
        <v>3695</v>
      </c>
      <c r="C13" s="12">
        <v>826</v>
      </c>
      <c r="D13" s="14" t="s">
        <v>36</v>
      </c>
      <c r="E13" s="14" t="s">
        <v>36</v>
      </c>
      <c r="F13" s="12">
        <v>2</v>
      </c>
      <c r="G13" s="12">
        <v>1</v>
      </c>
      <c r="H13" s="13">
        <v>3697</v>
      </c>
      <c r="I13" s="12">
        <v>827</v>
      </c>
    </row>
    <row r="14" spans="1:9">
      <c r="A14" s="6" t="s">
        <v>19</v>
      </c>
      <c r="B14" s="13">
        <v>4960</v>
      </c>
      <c r="C14" s="12">
        <v>332</v>
      </c>
      <c r="D14" s="14" t="s">
        <v>36</v>
      </c>
      <c r="E14" s="14" t="s">
        <v>36</v>
      </c>
      <c r="F14" s="12">
        <v>374</v>
      </c>
      <c r="G14" s="12">
        <v>535</v>
      </c>
      <c r="H14" s="13">
        <v>5334</v>
      </c>
      <c r="I14" s="12">
        <v>867</v>
      </c>
    </row>
    <row r="15" spans="1:9">
      <c r="A15" s="6" t="s">
        <v>20</v>
      </c>
      <c r="B15" s="13">
        <v>7064</v>
      </c>
      <c r="C15" s="12">
        <v>658</v>
      </c>
      <c r="D15" s="14" t="s">
        <v>36</v>
      </c>
      <c r="E15" s="14" t="s">
        <v>36</v>
      </c>
      <c r="F15" s="12">
        <v>326</v>
      </c>
      <c r="G15" s="12">
        <v>276</v>
      </c>
      <c r="H15" s="13">
        <v>7390</v>
      </c>
      <c r="I15" s="12">
        <v>934</v>
      </c>
    </row>
    <row r="16" spans="1:9">
      <c r="A16" s="6" t="s">
        <v>21</v>
      </c>
      <c r="B16" s="13">
        <v>5376</v>
      </c>
      <c r="C16" s="12">
        <v>514</v>
      </c>
      <c r="D16" s="14" t="s">
        <v>36</v>
      </c>
      <c r="E16" s="14" t="s">
        <v>36</v>
      </c>
      <c r="F16" s="12">
        <v>218</v>
      </c>
      <c r="G16" s="12">
        <v>31</v>
      </c>
      <c r="H16" s="13">
        <v>5594</v>
      </c>
      <c r="I16" s="12">
        <v>545</v>
      </c>
    </row>
    <row r="17" spans="1:9">
      <c r="A17" s="6" t="s">
        <v>22</v>
      </c>
      <c r="B17" s="13">
        <v>7417</v>
      </c>
      <c r="C17" s="12">
        <v>434</v>
      </c>
      <c r="D17" s="14" t="s">
        <v>36</v>
      </c>
      <c r="E17" s="14" t="s">
        <v>36</v>
      </c>
      <c r="F17" s="12">
        <v>362</v>
      </c>
      <c r="G17" s="12">
        <v>342</v>
      </c>
      <c r="H17" s="13">
        <v>7779</v>
      </c>
      <c r="I17" s="12">
        <v>776</v>
      </c>
    </row>
    <row r="18" spans="1:9">
      <c r="A18" s="6" t="s">
        <v>23</v>
      </c>
      <c r="B18" s="13">
        <v>25184</v>
      </c>
      <c r="C18" s="13">
        <v>1349</v>
      </c>
      <c r="D18" s="13">
        <v>1220</v>
      </c>
      <c r="E18" s="12">
        <v>31</v>
      </c>
      <c r="F18" s="13">
        <v>2891</v>
      </c>
      <c r="G18" s="13">
        <v>1740</v>
      </c>
      <c r="H18" s="13">
        <v>29295</v>
      </c>
      <c r="I18" s="13">
        <v>3120</v>
      </c>
    </row>
    <row r="19" spans="1:9">
      <c r="A19" s="6" t="s">
        <v>24</v>
      </c>
      <c r="B19" s="13">
        <v>6795</v>
      </c>
      <c r="C19" s="13">
        <v>1865</v>
      </c>
      <c r="D19" s="13">
        <v>1622</v>
      </c>
      <c r="E19" s="12">
        <v>34</v>
      </c>
      <c r="F19" s="13">
        <v>1353</v>
      </c>
      <c r="G19" s="13">
        <v>2333</v>
      </c>
      <c r="H19" s="13">
        <v>9770</v>
      </c>
      <c r="I19" s="13">
        <v>4232</v>
      </c>
    </row>
    <row r="20" spans="1:9">
      <c r="A20" s="6" t="s">
        <v>25</v>
      </c>
      <c r="B20" s="13">
        <v>5892</v>
      </c>
      <c r="C20" s="13">
        <v>3376</v>
      </c>
      <c r="D20" s="12">
        <v>172</v>
      </c>
      <c r="E20" s="14" t="s">
        <v>36</v>
      </c>
      <c r="F20" s="12">
        <v>646</v>
      </c>
      <c r="G20" s="13">
        <v>2017</v>
      </c>
      <c r="H20" s="13">
        <v>6710</v>
      </c>
      <c r="I20" s="13">
        <v>5393</v>
      </c>
    </row>
    <row r="21" spans="1:9">
      <c r="A21" s="11" t="s">
        <v>34</v>
      </c>
      <c r="B21" s="13">
        <f>SUM(B8:B20)</f>
        <v>91453</v>
      </c>
      <c r="C21" s="23">
        <f t="shared" ref="C21:I21" si="0">SUM(C8:C20)</f>
        <v>13307</v>
      </c>
      <c r="D21" s="23">
        <f t="shared" si="0"/>
        <v>3175</v>
      </c>
      <c r="E21" s="23">
        <f t="shared" si="0"/>
        <v>65</v>
      </c>
      <c r="F21" s="23">
        <f t="shared" si="0"/>
        <v>8456</v>
      </c>
      <c r="G21" s="23">
        <f t="shared" si="0"/>
        <v>8547</v>
      </c>
      <c r="H21" s="23">
        <f t="shared" si="0"/>
        <v>103084</v>
      </c>
      <c r="I21" s="23">
        <f t="shared" si="0"/>
        <v>21919</v>
      </c>
    </row>
    <row r="22" spans="1:9">
      <c r="A22" s="6"/>
      <c r="B22" s="13"/>
      <c r="C22" s="13"/>
      <c r="D22" s="12"/>
      <c r="E22" s="12"/>
      <c r="F22" s="12"/>
      <c r="G22" s="13"/>
      <c r="H22" s="13"/>
      <c r="I22" s="13"/>
    </row>
    <row r="23" spans="1:9" ht="23.25">
      <c r="A23" s="9" t="s">
        <v>33</v>
      </c>
      <c r="B23" s="13"/>
      <c r="C23" s="13"/>
      <c r="D23" s="12"/>
      <c r="E23" s="12"/>
      <c r="F23" s="12"/>
      <c r="G23" s="13"/>
      <c r="H23" s="13"/>
      <c r="I23" s="13"/>
    </row>
    <row r="24" spans="1:9">
      <c r="A24" s="6" t="s">
        <v>0</v>
      </c>
      <c r="B24" s="13">
        <v>1553</v>
      </c>
      <c r="C24" s="13">
        <v>1128</v>
      </c>
      <c r="D24" s="14" t="s">
        <v>36</v>
      </c>
      <c r="E24" s="14" t="s">
        <v>36</v>
      </c>
      <c r="F24" s="14" t="s">
        <v>36</v>
      </c>
      <c r="G24" s="14" t="s">
        <v>36</v>
      </c>
      <c r="H24" s="13">
        <v>1553</v>
      </c>
      <c r="I24" s="13">
        <v>1128</v>
      </c>
    </row>
    <row r="25" spans="1:9">
      <c r="A25" s="6" t="s">
        <v>1</v>
      </c>
      <c r="B25" s="13">
        <v>1716</v>
      </c>
      <c r="C25" s="13">
        <v>1986</v>
      </c>
      <c r="D25" s="14" t="s">
        <v>36</v>
      </c>
      <c r="E25" s="14" t="s">
        <v>36</v>
      </c>
      <c r="F25" s="14" t="s">
        <v>36</v>
      </c>
      <c r="G25" s="14" t="s">
        <v>36</v>
      </c>
      <c r="H25" s="13">
        <v>1716</v>
      </c>
      <c r="I25" s="13">
        <v>1986</v>
      </c>
    </row>
    <row r="26" spans="1:9">
      <c r="A26" s="6" t="s">
        <v>2</v>
      </c>
      <c r="B26" s="13">
        <v>2715</v>
      </c>
      <c r="C26" s="13">
        <v>2479</v>
      </c>
      <c r="D26" s="14" t="s">
        <v>36</v>
      </c>
      <c r="E26" s="14" t="s">
        <v>36</v>
      </c>
      <c r="F26" s="14" t="s">
        <v>36</v>
      </c>
      <c r="G26" s="14" t="s">
        <v>36</v>
      </c>
      <c r="H26" s="13">
        <v>2715</v>
      </c>
      <c r="I26" s="13">
        <v>2479</v>
      </c>
    </row>
    <row r="27" spans="1:9">
      <c r="A27" s="6" t="s">
        <v>3</v>
      </c>
      <c r="B27" s="13">
        <v>7506</v>
      </c>
      <c r="C27" s="13">
        <v>11557</v>
      </c>
      <c r="D27" s="14" t="s">
        <v>36</v>
      </c>
      <c r="E27" s="14" t="s">
        <v>36</v>
      </c>
      <c r="F27" s="14" t="s">
        <v>36</v>
      </c>
      <c r="G27" s="14" t="s">
        <v>36</v>
      </c>
      <c r="H27" s="13">
        <v>7506</v>
      </c>
      <c r="I27" s="13">
        <v>11557</v>
      </c>
    </row>
    <row r="28" spans="1:9">
      <c r="A28" s="6" t="s">
        <v>4</v>
      </c>
      <c r="B28" s="13">
        <v>2086</v>
      </c>
      <c r="C28" s="13">
        <v>1053</v>
      </c>
      <c r="D28" s="14" t="s">
        <v>36</v>
      </c>
      <c r="E28" s="14" t="s">
        <v>36</v>
      </c>
      <c r="F28" s="14" t="s">
        <v>36</v>
      </c>
      <c r="G28" s="14" t="s">
        <v>36</v>
      </c>
      <c r="H28" s="13">
        <v>2086</v>
      </c>
      <c r="I28" s="13">
        <v>1053</v>
      </c>
    </row>
    <row r="29" spans="1:9">
      <c r="A29" s="6" t="s">
        <v>5</v>
      </c>
      <c r="B29" s="13">
        <v>1124</v>
      </c>
      <c r="C29" s="12">
        <v>837</v>
      </c>
      <c r="D29" s="14" t="s">
        <v>36</v>
      </c>
      <c r="E29" s="14" t="s">
        <v>36</v>
      </c>
      <c r="F29" s="14" t="s">
        <v>36</v>
      </c>
      <c r="G29" s="14" t="s">
        <v>36</v>
      </c>
      <c r="H29" s="13">
        <v>1124</v>
      </c>
      <c r="I29" s="12">
        <v>837</v>
      </c>
    </row>
    <row r="30" spans="1:9">
      <c r="A30" s="6" t="s">
        <v>6</v>
      </c>
      <c r="B30" s="12">
        <v>650</v>
      </c>
      <c r="C30" s="12">
        <v>604</v>
      </c>
      <c r="D30" s="14" t="s">
        <v>36</v>
      </c>
      <c r="E30" s="14" t="s">
        <v>36</v>
      </c>
      <c r="F30" s="14" t="s">
        <v>36</v>
      </c>
      <c r="G30" s="14" t="s">
        <v>36</v>
      </c>
      <c r="H30" s="12">
        <v>650</v>
      </c>
      <c r="I30" s="12">
        <v>604</v>
      </c>
    </row>
    <row r="31" spans="1:9">
      <c r="A31" s="6" t="s">
        <v>7</v>
      </c>
      <c r="B31" s="12">
        <v>903</v>
      </c>
      <c r="C31" s="12">
        <v>840</v>
      </c>
      <c r="D31" s="14" t="s">
        <v>36</v>
      </c>
      <c r="E31" s="14" t="s">
        <v>36</v>
      </c>
      <c r="F31" s="14" t="s">
        <v>36</v>
      </c>
      <c r="G31" s="14" t="s">
        <v>36</v>
      </c>
      <c r="H31" s="12">
        <v>903</v>
      </c>
      <c r="I31" s="12">
        <v>840</v>
      </c>
    </row>
    <row r="32" spans="1:9">
      <c r="A32" s="6" t="s">
        <v>8</v>
      </c>
      <c r="B32" s="13">
        <v>5285</v>
      </c>
      <c r="C32" s="13">
        <v>5069</v>
      </c>
      <c r="D32" s="14" t="s">
        <v>36</v>
      </c>
      <c r="E32" s="14" t="s">
        <v>36</v>
      </c>
      <c r="F32" s="14" t="s">
        <v>36</v>
      </c>
      <c r="G32" s="14" t="s">
        <v>36</v>
      </c>
      <c r="H32" s="13">
        <v>5285</v>
      </c>
      <c r="I32" s="13">
        <v>5069</v>
      </c>
    </row>
    <row r="33" spans="1:9">
      <c r="A33" s="6" t="s">
        <v>70</v>
      </c>
      <c r="B33" s="13">
        <v>1108</v>
      </c>
      <c r="C33" s="12">
        <v>185</v>
      </c>
      <c r="D33" s="14" t="s">
        <v>36</v>
      </c>
      <c r="E33" s="14" t="s">
        <v>36</v>
      </c>
      <c r="F33" s="14" t="s">
        <v>36</v>
      </c>
      <c r="G33" s="14" t="s">
        <v>36</v>
      </c>
      <c r="H33" s="13">
        <v>1108</v>
      </c>
      <c r="I33" s="12">
        <v>185</v>
      </c>
    </row>
    <row r="34" spans="1:9">
      <c r="A34" s="6" t="s">
        <v>9</v>
      </c>
      <c r="B34" s="13">
        <v>2990</v>
      </c>
      <c r="C34" s="13">
        <v>3145</v>
      </c>
      <c r="D34" s="14" t="s">
        <v>36</v>
      </c>
      <c r="E34" s="14" t="s">
        <v>36</v>
      </c>
      <c r="F34" s="14" t="s">
        <v>36</v>
      </c>
      <c r="G34" s="14" t="s">
        <v>36</v>
      </c>
      <c r="H34" s="13">
        <v>2990</v>
      </c>
      <c r="I34" s="13">
        <v>3145</v>
      </c>
    </row>
    <row r="35" spans="1:9">
      <c r="A35" s="6" t="s">
        <v>10</v>
      </c>
      <c r="B35" s="13">
        <v>9972</v>
      </c>
      <c r="C35" s="13">
        <v>14033</v>
      </c>
      <c r="D35" s="14" t="s">
        <v>36</v>
      </c>
      <c r="E35" s="14" t="s">
        <v>36</v>
      </c>
      <c r="F35" s="14" t="s">
        <v>36</v>
      </c>
      <c r="G35" s="14" t="s">
        <v>36</v>
      </c>
      <c r="H35" s="13">
        <v>9972</v>
      </c>
      <c r="I35" s="13">
        <v>14033</v>
      </c>
    </row>
    <row r="36" spans="1:9">
      <c r="A36" s="6" t="s">
        <v>11</v>
      </c>
      <c r="B36" s="13">
        <v>1540</v>
      </c>
      <c r="C36" s="12">
        <v>609</v>
      </c>
      <c r="D36" s="14" t="s">
        <v>36</v>
      </c>
      <c r="E36" s="14" t="s">
        <v>36</v>
      </c>
      <c r="F36" s="14" t="s">
        <v>36</v>
      </c>
      <c r="G36" s="14" t="s">
        <v>36</v>
      </c>
      <c r="H36" s="13">
        <v>1540</v>
      </c>
      <c r="I36" s="12">
        <v>609</v>
      </c>
    </row>
    <row r="37" spans="1:9">
      <c r="A37" s="6" t="s">
        <v>12</v>
      </c>
      <c r="B37" s="13">
        <v>1290</v>
      </c>
      <c r="C37" s="12">
        <v>593</v>
      </c>
      <c r="D37" s="14" t="s">
        <v>36</v>
      </c>
      <c r="E37" s="14" t="s">
        <v>36</v>
      </c>
      <c r="F37" s="14" t="s">
        <v>36</v>
      </c>
      <c r="G37" s="14" t="s">
        <v>36</v>
      </c>
      <c r="H37" s="13">
        <v>1290</v>
      </c>
      <c r="I37" s="12">
        <v>593</v>
      </c>
    </row>
    <row r="38" spans="1:9">
      <c r="A38" s="11" t="s">
        <v>34</v>
      </c>
      <c r="B38" s="13">
        <f>SUM(B24:B37)</f>
        <v>40438</v>
      </c>
      <c r="C38" s="23">
        <f t="shared" ref="C38:I38" si="1">SUM(C24:C37)</f>
        <v>44118</v>
      </c>
      <c r="D38" s="23">
        <f t="shared" si="1"/>
        <v>0</v>
      </c>
      <c r="E38" s="23">
        <f t="shared" si="1"/>
        <v>0</v>
      </c>
      <c r="F38" s="23">
        <f t="shared" si="1"/>
        <v>0</v>
      </c>
      <c r="G38" s="23">
        <f t="shared" si="1"/>
        <v>0</v>
      </c>
      <c r="H38" s="23">
        <f t="shared" si="1"/>
        <v>40438</v>
      </c>
      <c r="I38" s="23">
        <f t="shared" si="1"/>
        <v>44118</v>
      </c>
    </row>
    <row r="39" spans="1:9">
      <c r="A39" s="6"/>
      <c r="B39" s="13"/>
      <c r="C39" s="12"/>
      <c r="D39" s="12"/>
      <c r="E39" s="12"/>
      <c r="F39" s="12"/>
      <c r="G39" s="12"/>
      <c r="H39" s="13"/>
      <c r="I39" s="12"/>
    </row>
    <row r="40" spans="1:9">
      <c r="A40" s="6"/>
      <c r="B40" s="13"/>
      <c r="C40" s="12"/>
      <c r="D40" s="12"/>
      <c r="E40" s="12"/>
      <c r="F40" s="12"/>
      <c r="G40" s="12"/>
      <c r="H40" s="13"/>
      <c r="I40" s="12"/>
    </row>
    <row r="41" spans="1:9" ht="15" customHeight="1" thickBot="1">
      <c r="A41" s="18" t="s">
        <v>35</v>
      </c>
      <c r="B41" s="27">
        <f t="shared" ref="B41:I41" si="2">SUM(B38,B21)</f>
        <v>131891</v>
      </c>
      <c r="C41" s="27">
        <f t="shared" si="2"/>
        <v>57425</v>
      </c>
      <c r="D41" s="27">
        <f t="shared" si="2"/>
        <v>3175</v>
      </c>
      <c r="E41" s="27">
        <f t="shared" si="2"/>
        <v>65</v>
      </c>
      <c r="F41" s="27">
        <f t="shared" si="2"/>
        <v>8456</v>
      </c>
      <c r="G41" s="27">
        <f t="shared" si="2"/>
        <v>8547</v>
      </c>
      <c r="H41" s="27">
        <f t="shared" si="2"/>
        <v>143522</v>
      </c>
      <c r="I41" s="27">
        <f t="shared" si="2"/>
        <v>66037</v>
      </c>
    </row>
    <row r="42" spans="1:9" ht="15.75" thickTop="1">
      <c r="A42" s="6"/>
      <c r="B42" s="8"/>
      <c r="C42" s="8"/>
      <c r="D42" s="6"/>
      <c r="E42" s="6"/>
      <c r="F42" s="6"/>
      <c r="G42" s="6"/>
      <c r="H42" s="8"/>
      <c r="I42" s="8"/>
    </row>
    <row r="43" spans="1:9">
      <c r="A43" s="6"/>
      <c r="B43" s="8"/>
      <c r="C43" s="6"/>
      <c r="D43" s="6"/>
      <c r="E43" s="6"/>
      <c r="F43" s="6"/>
      <c r="G43" s="6"/>
      <c r="H43" s="8"/>
      <c r="I43" s="6"/>
    </row>
    <row r="44" spans="1:9">
      <c r="A44" s="6"/>
      <c r="B44" s="8"/>
      <c r="C44" s="6"/>
      <c r="D44" s="6"/>
      <c r="E44" s="6"/>
      <c r="F44" s="6"/>
      <c r="G44" s="6"/>
      <c r="H44" s="8"/>
      <c r="I44" s="6"/>
    </row>
    <row r="45" spans="1:9">
      <c r="A45" s="4"/>
      <c r="B45" s="8"/>
      <c r="C45" s="6"/>
      <c r="D45" s="6"/>
      <c r="E45" s="6"/>
      <c r="F45" s="6"/>
      <c r="G45" s="6"/>
      <c r="H45" s="8"/>
      <c r="I45" s="6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</sheetData>
  <mergeCells count="4">
    <mergeCell ref="B5:C5"/>
    <mergeCell ref="D5:E5"/>
    <mergeCell ref="F5:G5"/>
    <mergeCell ref="H5:I5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Normal="100" workbookViewId="0"/>
  </sheetViews>
  <sheetFormatPr defaultRowHeight="15"/>
  <cols>
    <col min="1" max="1" width="30.42578125" style="19" customWidth="1"/>
  </cols>
  <sheetData>
    <row r="1" spans="1:9">
      <c r="A1" s="3" t="s">
        <v>66</v>
      </c>
      <c r="B1" s="1"/>
      <c r="C1" s="1"/>
      <c r="D1" s="1"/>
      <c r="E1" s="1"/>
      <c r="F1" s="1"/>
      <c r="G1" s="1"/>
    </row>
    <row r="2" spans="1:9">
      <c r="A2" s="22" t="s">
        <v>69</v>
      </c>
      <c r="B2" s="5"/>
      <c r="C2" s="5"/>
      <c r="D2" s="5"/>
      <c r="E2" s="5"/>
      <c r="F2" s="5"/>
      <c r="G2" s="5"/>
    </row>
    <row r="3" spans="1:9">
      <c r="A3" s="22" t="s">
        <v>39</v>
      </c>
      <c r="B3" s="5"/>
      <c r="C3" s="5"/>
      <c r="D3" s="5"/>
      <c r="E3" s="5"/>
      <c r="F3" s="5"/>
      <c r="G3" s="5"/>
    </row>
    <row r="4" spans="1:9" ht="15.75" thickBot="1">
      <c r="A4" s="22"/>
      <c r="B4" s="5"/>
      <c r="C4" s="5"/>
      <c r="D4" s="5"/>
      <c r="E4" s="5"/>
      <c r="F4" s="5"/>
      <c r="G4" s="5"/>
    </row>
    <row r="5" spans="1:9" ht="15.75" thickTop="1">
      <c r="A5" s="21"/>
      <c r="B5" s="34" t="s">
        <v>26</v>
      </c>
      <c r="C5" s="34"/>
      <c r="D5" s="34" t="s">
        <v>27</v>
      </c>
      <c r="E5" s="34"/>
      <c r="F5" s="34" t="s">
        <v>28</v>
      </c>
      <c r="G5" s="34"/>
      <c r="H5" s="33" t="s">
        <v>67</v>
      </c>
      <c r="I5" s="33"/>
    </row>
    <row r="6" spans="1:9" ht="23.25">
      <c r="A6" s="16"/>
      <c r="B6" s="25" t="s">
        <v>30</v>
      </c>
      <c r="C6" s="25" t="s">
        <v>31</v>
      </c>
      <c r="D6" s="25" t="s">
        <v>30</v>
      </c>
      <c r="E6" s="25" t="s">
        <v>31</v>
      </c>
      <c r="F6" s="25" t="s">
        <v>30</v>
      </c>
      <c r="G6" s="25" t="s">
        <v>31</v>
      </c>
      <c r="H6" s="25" t="s">
        <v>30</v>
      </c>
      <c r="I6" s="25" t="s">
        <v>31</v>
      </c>
    </row>
    <row r="7" spans="1:9" ht="23.25">
      <c r="A7" s="9" t="s">
        <v>32</v>
      </c>
      <c r="B7" s="6"/>
      <c r="C7" s="6"/>
      <c r="D7" s="6"/>
      <c r="E7" s="6"/>
      <c r="F7" s="6"/>
      <c r="G7" s="6"/>
      <c r="H7" s="20"/>
      <c r="I7" s="20"/>
    </row>
    <row r="8" spans="1:9">
      <c r="A8" s="7" t="s">
        <v>41</v>
      </c>
      <c r="B8" s="23">
        <v>1124</v>
      </c>
      <c r="C8" s="23">
        <v>277</v>
      </c>
      <c r="D8" s="24" t="s">
        <v>36</v>
      </c>
      <c r="E8" s="24" t="s">
        <v>36</v>
      </c>
      <c r="F8" s="23">
        <v>402</v>
      </c>
      <c r="G8" s="23">
        <v>168</v>
      </c>
      <c r="H8" s="28">
        <f>SUM(B8,D8,F8)</f>
        <v>1526</v>
      </c>
      <c r="I8" s="28">
        <f>SUM(C8,E8,G8)</f>
        <v>445</v>
      </c>
    </row>
    <row r="9" spans="1:9">
      <c r="A9" s="7" t="s">
        <v>43</v>
      </c>
      <c r="B9" s="23">
        <v>1066</v>
      </c>
      <c r="C9" s="23">
        <v>41</v>
      </c>
      <c r="D9" s="24" t="s">
        <v>36</v>
      </c>
      <c r="E9" s="24" t="s">
        <v>36</v>
      </c>
      <c r="F9" s="24" t="s">
        <v>36</v>
      </c>
      <c r="G9" s="24" t="s">
        <v>36</v>
      </c>
      <c r="H9" s="28">
        <f t="shared" ref="H9:H33" si="0">SUM(B9,D9,F9)</f>
        <v>1066</v>
      </c>
      <c r="I9" s="28">
        <f t="shared" ref="I9:I33" si="1">SUM(C9,E9,G9)</f>
        <v>41</v>
      </c>
    </row>
    <row r="10" spans="1:9">
      <c r="A10" s="7" t="s">
        <v>42</v>
      </c>
      <c r="B10" s="24" t="s">
        <v>36</v>
      </c>
      <c r="C10" s="24" t="s">
        <v>36</v>
      </c>
      <c r="D10" s="24" t="s">
        <v>36</v>
      </c>
      <c r="E10" s="24" t="s">
        <v>36</v>
      </c>
      <c r="F10" s="24" t="s">
        <v>36</v>
      </c>
      <c r="G10" s="24" t="s">
        <v>36</v>
      </c>
      <c r="H10" s="24" t="s">
        <v>36</v>
      </c>
      <c r="I10" s="24" t="s">
        <v>36</v>
      </c>
    </row>
    <row r="11" spans="1:9">
      <c r="A11" s="7" t="s">
        <v>44</v>
      </c>
      <c r="B11" s="23">
        <v>1241</v>
      </c>
      <c r="C11" s="24" t="s">
        <v>36</v>
      </c>
      <c r="D11" s="24" t="s">
        <v>36</v>
      </c>
      <c r="E11" s="24" t="s">
        <v>36</v>
      </c>
      <c r="F11" s="24" t="s">
        <v>36</v>
      </c>
      <c r="G11" s="24" t="s">
        <v>36</v>
      </c>
      <c r="H11" s="28">
        <f t="shared" si="0"/>
        <v>1241</v>
      </c>
      <c r="I11" s="24" t="s">
        <v>36</v>
      </c>
    </row>
    <row r="12" spans="1:9">
      <c r="A12" s="7" t="s">
        <v>45</v>
      </c>
      <c r="B12" s="23">
        <v>1513</v>
      </c>
      <c r="C12" s="23">
        <v>727</v>
      </c>
      <c r="D12" s="24" t="s">
        <v>36</v>
      </c>
      <c r="E12" s="24" t="s">
        <v>36</v>
      </c>
      <c r="F12" s="23">
        <v>67</v>
      </c>
      <c r="G12" s="23">
        <v>262</v>
      </c>
      <c r="H12" s="28">
        <f t="shared" si="0"/>
        <v>1580</v>
      </c>
      <c r="I12" s="28">
        <f t="shared" si="1"/>
        <v>989</v>
      </c>
    </row>
    <row r="13" spans="1:9">
      <c r="A13" s="7" t="s">
        <v>46</v>
      </c>
      <c r="B13" s="23">
        <v>275</v>
      </c>
      <c r="C13" s="23">
        <v>2</v>
      </c>
      <c r="D13" s="24" t="s">
        <v>36</v>
      </c>
      <c r="E13" s="24" t="s">
        <v>36</v>
      </c>
      <c r="F13" s="24" t="s">
        <v>36</v>
      </c>
      <c r="G13" s="24" t="s">
        <v>36</v>
      </c>
      <c r="H13" s="28">
        <f t="shared" si="0"/>
        <v>275</v>
      </c>
      <c r="I13" s="28">
        <f t="shared" si="1"/>
        <v>2</v>
      </c>
    </row>
    <row r="14" spans="1:9">
      <c r="A14" s="7" t="s">
        <v>47</v>
      </c>
      <c r="B14" s="23">
        <v>638</v>
      </c>
      <c r="C14" s="23">
        <v>1</v>
      </c>
      <c r="D14" s="24" t="s">
        <v>36</v>
      </c>
      <c r="E14" s="24" t="s">
        <v>36</v>
      </c>
      <c r="F14" s="24" t="s">
        <v>36</v>
      </c>
      <c r="G14" s="24" t="s">
        <v>36</v>
      </c>
      <c r="H14" s="28">
        <f t="shared" si="0"/>
        <v>638</v>
      </c>
      <c r="I14" s="28">
        <f t="shared" si="1"/>
        <v>1</v>
      </c>
    </row>
    <row r="15" spans="1:9">
      <c r="A15" s="7" t="s">
        <v>48</v>
      </c>
      <c r="B15" s="23">
        <v>2618</v>
      </c>
      <c r="C15" s="23">
        <v>857</v>
      </c>
      <c r="D15" s="24" t="s">
        <v>36</v>
      </c>
      <c r="E15" s="24" t="s">
        <v>36</v>
      </c>
      <c r="F15" s="23">
        <v>226</v>
      </c>
      <c r="G15" s="23">
        <v>129</v>
      </c>
      <c r="H15" s="28">
        <f t="shared" si="0"/>
        <v>2844</v>
      </c>
      <c r="I15" s="28">
        <f t="shared" si="1"/>
        <v>986</v>
      </c>
    </row>
    <row r="16" spans="1:9">
      <c r="A16" s="7" t="s">
        <v>49</v>
      </c>
      <c r="B16" s="23">
        <v>1880</v>
      </c>
      <c r="C16" s="23">
        <v>173</v>
      </c>
      <c r="D16" s="24" t="s">
        <v>36</v>
      </c>
      <c r="E16" s="24" t="s">
        <v>36</v>
      </c>
      <c r="F16" s="23">
        <v>59</v>
      </c>
      <c r="G16" s="23">
        <v>70</v>
      </c>
      <c r="H16" s="28">
        <f t="shared" si="0"/>
        <v>1939</v>
      </c>
      <c r="I16" s="28">
        <f t="shared" si="1"/>
        <v>243</v>
      </c>
    </row>
    <row r="17" spans="1:9">
      <c r="A17" s="7" t="s">
        <v>50</v>
      </c>
      <c r="B17" s="23">
        <v>956</v>
      </c>
      <c r="C17" s="23">
        <v>372</v>
      </c>
      <c r="D17" s="24" t="s">
        <v>36</v>
      </c>
      <c r="E17" s="24" t="s">
        <v>36</v>
      </c>
      <c r="F17" s="23">
        <v>236</v>
      </c>
      <c r="G17" s="23">
        <v>433</v>
      </c>
      <c r="H17" s="28">
        <f t="shared" si="0"/>
        <v>1192</v>
      </c>
      <c r="I17" s="28">
        <f t="shared" si="1"/>
        <v>805</v>
      </c>
    </row>
    <row r="18" spans="1:9">
      <c r="A18" s="7" t="s">
        <v>51</v>
      </c>
      <c r="B18" s="23">
        <v>757</v>
      </c>
      <c r="C18" s="23">
        <v>181</v>
      </c>
      <c r="D18" s="24" t="s">
        <v>36</v>
      </c>
      <c r="E18" s="24" t="s">
        <v>36</v>
      </c>
      <c r="F18" s="23">
        <v>9</v>
      </c>
      <c r="G18" s="23">
        <v>3</v>
      </c>
      <c r="H18" s="28">
        <f t="shared" si="0"/>
        <v>766</v>
      </c>
      <c r="I18" s="28">
        <f t="shared" si="1"/>
        <v>184</v>
      </c>
    </row>
    <row r="19" spans="1:9">
      <c r="A19" s="7" t="s">
        <v>52</v>
      </c>
      <c r="B19" s="23">
        <v>7502</v>
      </c>
      <c r="C19" s="23">
        <v>484</v>
      </c>
      <c r="D19" s="24" t="s">
        <v>36</v>
      </c>
      <c r="E19" s="24" t="s">
        <v>36</v>
      </c>
      <c r="F19" s="23">
        <v>1736</v>
      </c>
      <c r="G19" s="23">
        <v>2024</v>
      </c>
      <c r="H19" s="28">
        <f t="shared" si="0"/>
        <v>9238</v>
      </c>
      <c r="I19" s="28">
        <f t="shared" si="1"/>
        <v>2508</v>
      </c>
    </row>
    <row r="20" spans="1:9">
      <c r="A20" s="7" t="s">
        <v>53</v>
      </c>
      <c r="B20" s="23">
        <v>1781</v>
      </c>
      <c r="C20" s="23">
        <v>619</v>
      </c>
      <c r="D20" s="24" t="s">
        <v>36</v>
      </c>
      <c r="E20" s="24" t="s">
        <v>36</v>
      </c>
      <c r="F20" s="23">
        <v>174</v>
      </c>
      <c r="G20" s="23">
        <v>571</v>
      </c>
      <c r="H20" s="28">
        <f t="shared" si="0"/>
        <v>1955</v>
      </c>
      <c r="I20" s="28">
        <f t="shared" si="1"/>
        <v>1190</v>
      </c>
    </row>
    <row r="21" spans="1:9">
      <c r="A21" s="7" t="s">
        <v>54</v>
      </c>
      <c r="B21" s="23">
        <v>1095</v>
      </c>
      <c r="C21" s="23">
        <v>101</v>
      </c>
      <c r="D21" s="24" t="s">
        <v>36</v>
      </c>
      <c r="E21" s="24" t="s">
        <v>36</v>
      </c>
      <c r="F21" s="23">
        <v>63</v>
      </c>
      <c r="G21" s="23">
        <v>206</v>
      </c>
      <c r="H21" s="28">
        <f t="shared" si="0"/>
        <v>1158</v>
      </c>
      <c r="I21" s="28">
        <f t="shared" si="1"/>
        <v>307</v>
      </c>
    </row>
    <row r="22" spans="1:9">
      <c r="A22" s="7" t="s">
        <v>55</v>
      </c>
      <c r="B22" s="23">
        <v>1009</v>
      </c>
      <c r="C22" s="24" t="s">
        <v>36</v>
      </c>
      <c r="D22" s="24" t="s">
        <v>36</v>
      </c>
      <c r="E22" s="24" t="s">
        <v>36</v>
      </c>
      <c r="F22" s="23">
        <v>1</v>
      </c>
      <c r="G22" s="23">
        <v>1</v>
      </c>
      <c r="H22" s="28">
        <f t="shared" si="0"/>
        <v>1010</v>
      </c>
      <c r="I22" s="28">
        <f t="shared" si="1"/>
        <v>1</v>
      </c>
    </row>
    <row r="23" spans="1:9">
      <c r="A23" s="7" t="s">
        <v>56</v>
      </c>
      <c r="B23" s="23">
        <v>1178</v>
      </c>
      <c r="C23" s="23">
        <v>389</v>
      </c>
      <c r="D23" s="24" t="s">
        <v>36</v>
      </c>
      <c r="E23" s="24" t="s">
        <v>36</v>
      </c>
      <c r="F23" s="24" t="s">
        <v>36</v>
      </c>
      <c r="G23" s="24" t="s">
        <v>36</v>
      </c>
      <c r="H23" s="28">
        <f t="shared" si="0"/>
        <v>1178</v>
      </c>
      <c r="I23" s="28">
        <f t="shared" si="1"/>
        <v>389</v>
      </c>
    </row>
    <row r="24" spans="1:9">
      <c r="A24" s="7" t="s">
        <v>57</v>
      </c>
      <c r="B24" s="23">
        <v>1541</v>
      </c>
      <c r="C24" s="23">
        <v>157</v>
      </c>
      <c r="D24" s="24" t="s">
        <v>36</v>
      </c>
      <c r="E24" s="24" t="s">
        <v>36</v>
      </c>
      <c r="F24" s="23">
        <v>429</v>
      </c>
      <c r="G24" s="23">
        <v>260</v>
      </c>
      <c r="H24" s="28">
        <f t="shared" si="0"/>
        <v>1970</v>
      </c>
      <c r="I24" s="28">
        <f t="shared" si="1"/>
        <v>417</v>
      </c>
    </row>
    <row r="25" spans="1:9">
      <c r="A25" s="7" t="s">
        <v>58</v>
      </c>
      <c r="B25" s="23">
        <v>7006</v>
      </c>
      <c r="C25" s="23">
        <v>355</v>
      </c>
      <c r="D25" s="23">
        <v>1332</v>
      </c>
      <c r="E25" s="23">
        <v>98</v>
      </c>
      <c r="F25" s="23">
        <v>1951</v>
      </c>
      <c r="G25" s="23">
        <v>1173</v>
      </c>
      <c r="H25" s="28">
        <f t="shared" si="0"/>
        <v>10289</v>
      </c>
      <c r="I25" s="28">
        <f t="shared" si="1"/>
        <v>1626</v>
      </c>
    </row>
    <row r="26" spans="1:9">
      <c r="A26" s="7" t="s">
        <v>59</v>
      </c>
      <c r="B26" s="23">
        <v>1180</v>
      </c>
      <c r="C26" s="23">
        <v>337</v>
      </c>
      <c r="D26" s="24" t="s">
        <v>36</v>
      </c>
      <c r="E26" s="24" t="s">
        <v>36</v>
      </c>
      <c r="F26" s="23">
        <v>241</v>
      </c>
      <c r="G26" s="23">
        <v>345</v>
      </c>
      <c r="H26" s="28">
        <f t="shared" si="0"/>
        <v>1421</v>
      </c>
      <c r="I26" s="28">
        <f t="shared" si="1"/>
        <v>682</v>
      </c>
    </row>
    <row r="27" spans="1:9">
      <c r="A27" s="7" t="s">
        <v>60</v>
      </c>
      <c r="B27" s="23">
        <v>510</v>
      </c>
      <c r="C27" s="23">
        <v>1</v>
      </c>
      <c r="D27" s="24" t="s">
        <v>36</v>
      </c>
      <c r="E27" s="24" t="s">
        <v>36</v>
      </c>
      <c r="F27" s="23">
        <v>97</v>
      </c>
      <c r="G27" s="23">
        <v>30</v>
      </c>
      <c r="H27" s="28">
        <f t="shared" si="0"/>
        <v>607</v>
      </c>
      <c r="I27" s="28">
        <f t="shared" si="1"/>
        <v>31</v>
      </c>
    </row>
    <row r="28" spans="1:9">
      <c r="A28" s="7" t="s">
        <v>61</v>
      </c>
      <c r="B28" s="23">
        <v>6587</v>
      </c>
      <c r="C28" s="23">
        <v>749</v>
      </c>
      <c r="D28" s="23">
        <v>1412</v>
      </c>
      <c r="E28" s="23">
        <v>117</v>
      </c>
      <c r="F28" s="23">
        <v>3925</v>
      </c>
      <c r="G28" s="23">
        <v>1077</v>
      </c>
      <c r="H28" s="28">
        <f t="shared" si="0"/>
        <v>11924</v>
      </c>
      <c r="I28" s="28">
        <f t="shared" si="1"/>
        <v>1943</v>
      </c>
    </row>
    <row r="29" spans="1:9">
      <c r="A29" s="7" t="s">
        <v>62</v>
      </c>
      <c r="B29" s="23">
        <v>2458</v>
      </c>
      <c r="C29" s="23">
        <v>501</v>
      </c>
      <c r="D29" s="24" t="s">
        <v>36</v>
      </c>
      <c r="E29" s="24" t="s">
        <v>36</v>
      </c>
      <c r="F29" s="23">
        <v>511</v>
      </c>
      <c r="G29" s="23">
        <v>1473</v>
      </c>
      <c r="H29" s="28">
        <f t="shared" si="0"/>
        <v>2969</v>
      </c>
      <c r="I29" s="28">
        <f t="shared" si="1"/>
        <v>1974</v>
      </c>
    </row>
    <row r="30" spans="1:9">
      <c r="A30" s="7" t="s">
        <v>63</v>
      </c>
      <c r="B30" s="23">
        <v>1033</v>
      </c>
      <c r="C30" s="23">
        <v>6</v>
      </c>
      <c r="D30" s="24" t="s">
        <v>36</v>
      </c>
      <c r="E30" s="24" t="s">
        <v>36</v>
      </c>
      <c r="F30" s="24" t="s">
        <v>36</v>
      </c>
      <c r="G30" s="24" t="s">
        <v>36</v>
      </c>
      <c r="H30" s="28">
        <f t="shared" si="0"/>
        <v>1033</v>
      </c>
      <c r="I30" s="28">
        <f t="shared" si="1"/>
        <v>6</v>
      </c>
    </row>
    <row r="31" spans="1:9">
      <c r="A31" s="7" t="s">
        <v>64</v>
      </c>
      <c r="B31" s="23">
        <v>1012</v>
      </c>
      <c r="C31" s="23">
        <v>31</v>
      </c>
      <c r="D31" s="24" t="s">
        <v>36</v>
      </c>
      <c r="E31" s="24" t="s">
        <v>36</v>
      </c>
      <c r="F31" s="24" t="s">
        <v>36</v>
      </c>
      <c r="G31" s="24" t="s">
        <v>36</v>
      </c>
      <c r="H31" s="28">
        <f t="shared" si="0"/>
        <v>1012</v>
      </c>
      <c r="I31" s="28">
        <f t="shared" si="1"/>
        <v>31</v>
      </c>
    </row>
    <row r="32" spans="1:9">
      <c r="A32" s="7" t="s">
        <v>65</v>
      </c>
      <c r="B32" s="23">
        <v>649</v>
      </c>
      <c r="C32" s="23">
        <v>1</v>
      </c>
      <c r="D32" s="24" t="s">
        <v>36</v>
      </c>
      <c r="E32" s="24" t="s">
        <v>36</v>
      </c>
      <c r="F32" s="23">
        <v>9</v>
      </c>
      <c r="G32" s="23">
        <v>12</v>
      </c>
      <c r="H32" s="28">
        <f t="shared" si="0"/>
        <v>658</v>
      </c>
      <c r="I32" s="28">
        <f t="shared" si="1"/>
        <v>13</v>
      </c>
    </row>
    <row r="33" spans="1:9">
      <c r="A33" s="11" t="s">
        <v>34</v>
      </c>
      <c r="B33" s="23">
        <f>SUM(B8:B32)</f>
        <v>46609</v>
      </c>
      <c r="C33" s="23">
        <f t="shared" ref="C33:G33" si="2">SUM(C8:C32)</f>
        <v>6362</v>
      </c>
      <c r="D33" s="23">
        <f t="shared" si="2"/>
        <v>2744</v>
      </c>
      <c r="E33" s="23">
        <f t="shared" si="2"/>
        <v>215</v>
      </c>
      <c r="F33" s="23">
        <f t="shared" si="2"/>
        <v>10136</v>
      </c>
      <c r="G33" s="23">
        <f t="shared" si="2"/>
        <v>8237</v>
      </c>
      <c r="H33" s="28">
        <f t="shared" si="0"/>
        <v>59489</v>
      </c>
      <c r="I33" s="28">
        <f t="shared" si="1"/>
        <v>14814</v>
      </c>
    </row>
    <row r="34" spans="1:9">
      <c r="B34" s="29"/>
      <c r="C34" s="29"/>
      <c r="D34" s="29"/>
      <c r="E34" s="29"/>
      <c r="F34" s="29"/>
      <c r="G34" s="29"/>
      <c r="H34" s="28"/>
      <c r="I34" s="28"/>
    </row>
    <row r="35" spans="1:9" ht="23.25">
      <c r="A35" s="9" t="s">
        <v>33</v>
      </c>
      <c r="B35" s="29"/>
      <c r="C35" s="29"/>
      <c r="D35" s="29"/>
      <c r="E35" s="29"/>
      <c r="F35" s="29"/>
      <c r="G35" s="29"/>
      <c r="H35" s="28"/>
      <c r="I35" s="28"/>
    </row>
    <row r="36" spans="1:9">
      <c r="A36" s="7" t="s">
        <v>40</v>
      </c>
      <c r="B36" s="23">
        <v>312</v>
      </c>
      <c r="C36" s="24" t="s">
        <v>36</v>
      </c>
      <c r="D36" s="24" t="s">
        <v>36</v>
      </c>
      <c r="E36" s="24" t="s">
        <v>36</v>
      </c>
      <c r="F36" s="24" t="s">
        <v>36</v>
      </c>
      <c r="G36" s="24" t="s">
        <v>36</v>
      </c>
      <c r="H36" s="28">
        <f>SUM(B36,D36,F36)</f>
        <v>312</v>
      </c>
      <c r="I36" s="24" t="s">
        <v>36</v>
      </c>
    </row>
    <row r="37" spans="1:9">
      <c r="B37" s="29"/>
      <c r="C37" s="29"/>
      <c r="D37" s="29"/>
      <c r="E37" s="29"/>
      <c r="F37" s="29"/>
      <c r="G37" s="29"/>
      <c r="H37" s="28"/>
      <c r="I37" s="28"/>
    </row>
    <row r="38" spans="1:9" ht="15" customHeight="1" thickBot="1">
      <c r="A38" s="26" t="s">
        <v>68</v>
      </c>
      <c r="B38" s="27">
        <f>SUM(B36,B33)</f>
        <v>46921</v>
      </c>
      <c r="C38" s="27">
        <f t="shared" ref="C38:I38" si="3">SUM(C36,C33)</f>
        <v>6362</v>
      </c>
      <c r="D38" s="27">
        <f t="shared" si="3"/>
        <v>2744</v>
      </c>
      <c r="E38" s="27">
        <f t="shared" si="3"/>
        <v>215</v>
      </c>
      <c r="F38" s="27">
        <f t="shared" si="3"/>
        <v>10136</v>
      </c>
      <c r="G38" s="27">
        <f t="shared" si="3"/>
        <v>8237</v>
      </c>
      <c r="H38" s="27">
        <f t="shared" si="3"/>
        <v>59801</v>
      </c>
      <c r="I38" s="27">
        <f t="shared" si="3"/>
        <v>14814</v>
      </c>
    </row>
    <row r="39" spans="1:9" ht="15.75" thickTop="1"/>
    <row r="40" spans="1:9" ht="15.75" thickBot="1">
      <c r="A40" s="30" t="s">
        <v>68</v>
      </c>
      <c r="B40" s="31">
        <f>SUM(table037_1314!B41,table038_1314!B38)</f>
        <v>178812</v>
      </c>
      <c r="C40" s="31">
        <f>SUM(table037_1314!C41,table038_1314!C38)</f>
        <v>63787</v>
      </c>
      <c r="D40" s="31">
        <f>SUM(table037_1314!D41,table038_1314!D38)</f>
        <v>5919</v>
      </c>
      <c r="E40" s="31">
        <f>SUM(table037_1314!E41,table038_1314!E38)</f>
        <v>280</v>
      </c>
      <c r="F40" s="31">
        <f>SUM(table037_1314!F41,table038_1314!F38)</f>
        <v>18592</v>
      </c>
      <c r="G40" s="31">
        <f>SUM(table037_1314!G41,table038_1314!G38)</f>
        <v>16784</v>
      </c>
      <c r="H40" s="31">
        <f>SUM(table037_1314!H41,table038_1314!H38)</f>
        <v>203323</v>
      </c>
      <c r="I40" s="31">
        <f>SUM(table037_1314!I41,table038_1314!I38)</f>
        <v>80851</v>
      </c>
    </row>
  </sheetData>
  <mergeCells count="4">
    <mergeCell ref="H5:I5"/>
    <mergeCell ref="D5:E5"/>
    <mergeCell ref="F5:G5"/>
    <mergeCell ref="B5:C5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table037_1314</vt:lpstr>
      <vt:lpstr>table038_1314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2015-06-22T18:59:52Z</dcterms:created>
  <dcterms:modified xsi:type="dcterms:W3CDTF">2015-12-07T22:14:56Z</dcterms:modified>
</cp:coreProperties>
</file>