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-24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90" i="1"/>
  <c r="M88"/>
  <c r="M80"/>
  <c r="M44"/>
  <c r="J86"/>
  <c r="J85"/>
  <c r="J84"/>
  <c r="S85"/>
  <c r="L90"/>
  <c r="N90"/>
  <c r="O90"/>
  <c r="P90"/>
  <c r="Q90"/>
  <c r="R90"/>
  <c r="K90"/>
  <c r="L24"/>
  <c r="M24"/>
  <c r="N24"/>
  <c r="O24"/>
  <c r="P24"/>
  <c r="Q24"/>
  <c r="R24"/>
  <c r="K24"/>
  <c r="S12"/>
  <c r="S13"/>
  <c r="S14"/>
  <c r="S15"/>
  <c r="S16"/>
  <c r="S17"/>
  <c r="S18"/>
  <c r="S19"/>
  <c r="S20"/>
  <c r="S21"/>
  <c r="S22"/>
  <c r="S23"/>
  <c r="S11"/>
  <c r="S24" s="1"/>
  <c r="K42"/>
  <c r="S29"/>
  <c r="S30"/>
  <c r="S31"/>
  <c r="S32"/>
  <c r="S33"/>
  <c r="S34"/>
  <c r="S35"/>
  <c r="S36"/>
  <c r="S37"/>
  <c r="S38"/>
  <c r="S39"/>
  <c r="S40"/>
  <c r="S41"/>
  <c r="S28"/>
  <c r="S42" s="1"/>
  <c r="K88"/>
  <c r="K80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56"/>
  <c r="K86"/>
  <c r="B90"/>
  <c r="B88"/>
  <c r="B44"/>
  <c r="B24"/>
  <c r="J12"/>
  <c r="J13"/>
  <c r="J24" s="1"/>
  <c r="J14"/>
  <c r="J15"/>
  <c r="J16"/>
  <c r="J17"/>
  <c r="J18"/>
  <c r="J19"/>
  <c r="J20"/>
  <c r="J21"/>
  <c r="J22"/>
  <c r="J23"/>
  <c r="J11"/>
  <c r="C42"/>
  <c r="D42"/>
  <c r="E42"/>
  <c r="F42"/>
  <c r="G42"/>
  <c r="H42"/>
  <c r="H44" s="1"/>
  <c r="I42"/>
  <c r="J42"/>
  <c r="B42"/>
  <c r="J29"/>
  <c r="J30"/>
  <c r="J31"/>
  <c r="J32"/>
  <c r="J33"/>
  <c r="J34"/>
  <c r="J35"/>
  <c r="J36"/>
  <c r="J37"/>
  <c r="J38"/>
  <c r="J39"/>
  <c r="J40"/>
  <c r="J41"/>
  <c r="J28"/>
  <c r="J80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56"/>
  <c r="B80"/>
  <c r="B86"/>
  <c r="H88"/>
  <c r="S86"/>
  <c r="R86"/>
  <c r="Q86"/>
  <c r="P86"/>
  <c r="O86"/>
  <c r="N86"/>
  <c r="M86"/>
  <c r="L86"/>
  <c r="I86"/>
  <c r="H86"/>
  <c r="G86"/>
  <c r="F86"/>
  <c r="E86"/>
  <c r="D86"/>
  <c r="C86"/>
  <c r="Q80"/>
  <c r="H80"/>
  <c r="R42"/>
  <c r="Q42"/>
  <c r="P42"/>
  <c r="O42"/>
  <c r="N42"/>
  <c r="M42"/>
  <c r="L42"/>
  <c r="K44"/>
  <c r="I24"/>
  <c r="H24"/>
  <c r="G24"/>
  <c r="G44" s="1"/>
  <c r="F24"/>
  <c r="F44" s="1"/>
  <c r="E24"/>
  <c r="D24"/>
  <c r="C24"/>
  <c r="C44" s="1"/>
  <c r="N44" l="1"/>
  <c r="L44"/>
  <c r="P44"/>
  <c r="S44"/>
  <c r="O44"/>
  <c r="Q88"/>
  <c r="J44"/>
  <c r="D44"/>
  <c r="H90"/>
  <c r="R44"/>
  <c r="E44"/>
  <c r="I44"/>
  <c r="Q44"/>
  <c r="S80"/>
  <c r="S88" s="1"/>
  <c r="R80"/>
  <c r="R88" s="1"/>
  <c r="P80"/>
  <c r="P88" s="1"/>
  <c r="O80"/>
  <c r="O88" s="1"/>
  <c r="N80"/>
  <c r="N88" s="1"/>
  <c r="L80"/>
  <c r="L88" s="1"/>
  <c r="J88"/>
  <c r="J90" s="1"/>
  <c r="I80"/>
  <c r="I88" s="1"/>
  <c r="I90" s="1"/>
  <c r="G80"/>
  <c r="G88" s="1"/>
  <c r="G90" s="1"/>
  <c r="F80"/>
  <c r="F88" s="1"/>
  <c r="F90" s="1"/>
  <c r="E80"/>
  <c r="E88" s="1"/>
  <c r="E90" s="1"/>
  <c r="D80"/>
  <c r="D88" s="1"/>
  <c r="D90" s="1"/>
  <c r="C80"/>
  <c r="C88" s="1"/>
  <c r="C90" s="1"/>
  <c r="S90" l="1"/>
</calcChain>
</file>

<file path=xl/sharedStrings.xml><?xml version="1.0" encoding="utf-8"?>
<sst xmlns="http://schemas.openxmlformats.org/spreadsheetml/2006/main" count="280" uniqueCount="84">
  <si>
    <t>TABLE 112</t>
  </si>
  <si>
    <t>WOMEN</t>
  </si>
  <si>
    <t>MEN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</si>
  <si>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</si>
  <si>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</si>
  <si>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</si>
  <si>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</si>
  <si>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</si>
  <si>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</si>
  <si>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</si>
  <si>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</si>
  <si>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</si>
  <si>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</si>
  <si>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TOTAL</t>
  </si>
  <si>
    <t>PUBLIC BACCALAUREATE AND HIGHER DEGREE-GRANTING INSTITUTIONS</t>
  </si>
  <si>
    <t>LINCOLN</t>
  </si>
  <si>
    <t>MO STATE</t>
  </si>
  <si>
    <t>MO S&amp;T</t>
  </si>
  <si>
    <t>NWMSU</t>
  </si>
  <si>
    <t>SEMO</t>
  </si>
  <si>
    <t>TRUMAN</t>
  </si>
  <si>
    <t>UCMO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</si>
  <si>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</si>
  <si>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</si>
  <si>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</si>
  <si>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</si>
  <si>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</si>
  <si>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</si>
  <si>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</si>
  <si>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</si>
  <si>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</si>
  <si>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</t>
  </si>
  <si>
    <t>MOBERLY</t>
  </si>
  <si>
    <t>MO STATE WP</t>
  </si>
  <si>
    <t>NCMO</t>
  </si>
  <si>
    <t>OTC</t>
  </si>
  <si>
    <t>STLCC FP</t>
  </si>
  <si>
    <t>STATE FAIR</t>
  </si>
  <si>
    <t>THREE RIVERS</t>
  </si>
  <si>
    <t>PUBLIC INSTITUTION TOTAL</t>
  </si>
  <si>
    <t>SOURCE:  IPEDS C, Completions</t>
  </si>
  <si>
    <t>TABLE 113</t>
  </si>
  <si>
    <t>PRIVATE NOT-FOR-PROFIT (INDEPENDENT) BACCALAUREATE AND HIGHER DEGREE-GRANTING INSTITUTIONS</t>
  </si>
  <si>
    <t>COFO</t>
  </si>
  <si>
    <t>COTTEY</t>
  </si>
  <si>
    <t>PRIVATE NOT-FOR-PROFIT (INDEPENDENT) CERTIFICATE AND ASSOCIATE DEGREE-GRANTING INSTITUTIONS</t>
  </si>
  <si>
    <t>WENTWORTH</t>
  </si>
  <si>
    <t>STATE TOTAL</t>
  </si>
  <si>
    <t>MCCKC</t>
  </si>
  <si>
    <t>HAWAIIAN</t>
  </si>
  <si>
    <t>OR PACIFIC</t>
  </si>
  <si>
    <t>ISLANDER</t>
  </si>
  <si>
    <t>SCCC</t>
  </si>
  <si>
    <t>HARRIS-STOWE</t>
  </si>
  <si>
    <t xml:space="preserve">AVILA </t>
  </si>
  <si>
    <t>CMU-CLAS</t>
  </si>
  <si>
    <t>CMU-GR / EXT.</t>
  </si>
  <si>
    <t xml:space="preserve">COLUMBIA </t>
  </si>
  <si>
    <t xml:space="preserve">DRURY </t>
  </si>
  <si>
    <t xml:space="preserve">EVANGEL </t>
  </si>
  <si>
    <t xml:space="preserve">FONTBONNE </t>
  </si>
  <si>
    <t xml:space="preserve">LINDENWOOD </t>
  </si>
  <si>
    <t xml:space="preserve">MARYVILLE </t>
  </si>
  <si>
    <t xml:space="preserve">MISSOURI BAPTIST </t>
  </si>
  <si>
    <t xml:space="preserve">MISSOURI VALLEY </t>
  </si>
  <si>
    <t xml:space="preserve">PARK </t>
  </si>
  <si>
    <t xml:space="preserve">ROCKHURST </t>
  </si>
  <si>
    <t xml:space="preserve">SAINT LOUIS </t>
  </si>
  <si>
    <t xml:space="preserve">STEPHENS </t>
  </si>
  <si>
    <t xml:space="preserve">WASHINGTON </t>
  </si>
  <si>
    <t xml:space="preserve">WEBSTER </t>
  </si>
  <si>
    <t xml:space="preserve">WESTMINSTER </t>
  </si>
  <si>
    <t xml:space="preserve">WILLIAM JEWELL </t>
  </si>
  <si>
    <t xml:space="preserve">WILLIAM WOODS </t>
  </si>
  <si>
    <t xml:space="preserve">CULVER </t>
  </si>
  <si>
    <t xml:space="preserve">HAWAIIAN </t>
  </si>
  <si>
    <t>-</t>
  </si>
  <si>
    <t>PRIVATE/ INDEPENDENT TOTAL</t>
  </si>
  <si>
    <t>HANNIBAL-LAGRANGE</t>
  </si>
  <si>
    <t>SOUTHWEST BAPTIST</t>
  </si>
  <si>
    <t>MISSOURI SOUTHERN</t>
  </si>
  <si>
    <t>MISSOURI WESTERN</t>
  </si>
  <si>
    <t>TOTAL DEGREES CONFERRED BY PUBLIC INSTITUTIONS, BY GENDER AND ETHNICITY, FY 2013</t>
  </si>
  <si>
    <t>TOTAL DEGREES CONFERRED BY PRIVATE NOT-FOR-PROFIT (INDEPENDENT)  INSTITUTIONS, BY GENDER AND ETHNICITY, FY 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</si>
</sst>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u/>
      <sz val="8"/>
      <name val="Times New Roman"/>
      <family val="1"/>
    </font>
    <font>
      <sz val="8"/>
      <color rgb="FF000000"/>
      <name val="Times New Roman"/>
      <family val="1"/>
    </font>
    <font>
      <b/>
      <sz val="8"/>
      <name val="Times New Roman"/>
      <family val="1"/>
    </font>
    <font>
      <sz val="11"/>
      <color rgb="FFFF0000"/>
      <name val="Calibri"/>
      <family val="2"/>
      <scheme val="minor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NumberFormat="1" applyFont="1" applyFill="1" applyAlignment="1"/>
    <xf numFmtId="0" fontId="2" fillId="0" borderId="4" xfId="0" applyNumberFormat="1" applyFont="1" applyFill="1" applyBorder="1" applyAlignment="1"/>
    <xf numFmtId="0" fontId="2" fillId="0" borderId="6" xfId="0" applyNumberFormat="1" applyFont="1" applyFill="1" applyBorder="1" applyAlignment="1"/>
    <xf numFmtId="0" fontId="0" fillId="0" borderId="0" xfId="0" applyFill="1"/>
    <xf numFmtId="0" fontId="0" fillId="0" borderId="0" xfId="0" applyFill="1" applyAlignment="1"/>
    <xf numFmtId="0" fontId="0" fillId="0" borderId="1" xfId="0" applyFill="1" applyBorder="1"/>
    <xf numFmtId="0" fontId="2" fillId="0" borderId="1" xfId="0" applyNumberFormat="1" applyFont="1" applyFill="1" applyBorder="1" applyAlignment="1">
      <alignment horizontal="centerContinuous"/>
    </xf>
    <xf numFmtId="0" fontId="3" fillId="0" borderId="1" xfId="0" applyNumberFormat="1" applyFont="1" applyFill="1" applyBorder="1" applyAlignment="1">
      <alignment horizontal="centerContinuous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" xfId="0" applyFill="1" applyBorder="1"/>
    <xf numFmtId="0" fontId="2" fillId="0" borderId="2" xfId="0" applyFont="1" applyFill="1" applyBorder="1" applyAlignment="1"/>
    <xf numFmtId="0" fontId="4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3" fontId="2" fillId="0" borderId="0" xfId="0" applyNumberFormat="1" applyFont="1" applyFill="1" applyBorder="1" applyAlignment="1"/>
    <xf numFmtId="3" fontId="2" fillId="0" borderId="0" xfId="0" applyNumberFormat="1" applyFont="1" applyFill="1" applyAlignment="1"/>
    <xf numFmtId="0" fontId="2" fillId="0" borderId="5" xfId="0" applyNumberFormat="1" applyFont="1" applyFill="1" applyBorder="1" applyAlignment="1"/>
    <xf numFmtId="3" fontId="2" fillId="0" borderId="5" xfId="0" applyNumberFormat="1" applyFont="1" applyFill="1" applyBorder="1" applyAlignment="1"/>
    <xf numFmtId="3" fontId="0" fillId="0" borderId="0" xfId="0" applyNumberFormat="1" applyFill="1"/>
    <xf numFmtId="3" fontId="3" fillId="0" borderId="1" xfId="0" applyNumberFormat="1" applyFont="1" applyFill="1" applyBorder="1" applyAlignment="1">
      <alignment horizontal="centerContinuous"/>
    </xf>
    <xf numFmtId="3" fontId="2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Alignment="1">
      <alignment horizontal="right"/>
    </xf>
    <xf numFmtId="0" fontId="5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ill="1" applyAlignment="1"/>
    <xf numFmtId="0" fontId="0" fillId="0" borderId="0" xfId="0" applyNumberFormat="1" applyFill="1"/>
    <xf numFmtId="0" fontId="2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10" xfId="0" applyFont="1" applyFill="1" applyBorder="1" applyAlignment="1"/>
    <xf numFmtId="0" fontId="2" fillId="0" borderId="3" xfId="0" applyFont="1" applyFill="1" applyBorder="1" applyAlignment="1"/>
    <xf numFmtId="3" fontId="2" fillId="0" borderId="3" xfId="0" applyNumberFormat="1" applyFont="1" applyFill="1" applyBorder="1" applyAlignment="1"/>
    <xf numFmtId="3" fontId="2" fillId="0" borderId="11" xfId="0" applyNumberFormat="1" applyFont="1" applyFill="1" applyBorder="1" applyAlignment="1"/>
    <xf numFmtId="3" fontId="2" fillId="0" borderId="1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wrapText="1"/>
    </xf>
    <xf numFmtId="0" fontId="6" fillId="0" borderId="8" xfId="0" applyNumberFormat="1" applyFont="1" applyFill="1" applyBorder="1" applyAlignment="1"/>
    <xf numFmtId="0" fontId="5" fillId="0" borderId="4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right" indent="1"/>
    </xf>
    <xf numFmtId="0" fontId="8" fillId="0" borderId="3" xfId="0" applyNumberFormat="1" applyFont="1" applyFill="1" applyBorder="1" applyAlignment="1">
      <alignment horizontal="right" indent="1"/>
    </xf>
    <xf numFmtId="0" fontId="8" fillId="0" borderId="0" xfId="1" applyNumberFormat="1" applyFont="1" applyFill="1" applyAlignment="1">
      <alignment horizontal="right" indent="1"/>
    </xf>
    <xf numFmtId="0" fontId="8" fillId="0" borderId="3" xfId="1" applyNumberFormat="1" applyFont="1" applyFill="1" applyBorder="1" applyAlignment="1">
      <alignment horizontal="right" indent="1"/>
    </xf>
    <xf numFmtId="0" fontId="8" fillId="0" borderId="0" xfId="1" applyNumberFormat="1" applyFont="1" applyFill="1" applyAlignment="1">
      <alignment horizontal="right" vertical="top" indent="1"/>
    </xf>
    <xf numFmtId="0" fontId="8" fillId="0" borderId="3" xfId="1" applyNumberFormat="1" applyFont="1" applyFill="1" applyBorder="1" applyAlignment="1">
      <alignment horizontal="right" vertical="top" indent="1"/>
    </xf>
    <xf numFmtId="0" fontId="8" fillId="0" borderId="0" xfId="1" applyNumberFormat="1" applyFont="1" applyFill="1" applyBorder="1" applyAlignment="1">
      <alignment horizontal="right" vertical="top" indent="1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0" borderId="8" xfId="1" applyNumberFormat="1" applyFont="1" applyFill="1" applyBorder="1" applyAlignment="1">
      <alignment horizontal="right" indent="1"/>
    </xf>
    <xf numFmtId="0" fontId="2" fillId="0" borderId="8" xfId="1" applyNumberFormat="1" applyFont="1" applyFill="1" applyBorder="1" applyAlignment="1">
      <alignment horizontal="right" indent="1"/>
    </xf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64" fontId="2" fillId="0" borderId="8" xfId="1" applyNumberFormat="1" applyFont="1" applyFill="1" applyBorder="1" applyAlignment="1">
      <alignment horizontal="right" indent="1"/>
    </xf>
    <xf numFmtId="164" fontId="2" fillId="0" borderId="14" xfId="1" applyNumberFormat="1" applyFont="1" applyFill="1" applyBorder="1" applyAlignment="1">
      <alignment horizontal="right" indent="1"/>
    </xf>
    <xf numFmtId="3" fontId="2" fillId="0" borderId="14" xfId="1" applyNumberFormat="1" applyFont="1" applyFill="1" applyBorder="1" applyAlignment="1">
      <alignment horizontal="right" inden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0" borderId="13" xfId="0" applyNumberFormat="1" applyFont="1" applyFill="1" applyBorder="1" applyAlignment="1">
      <alignment horizontal="right" indent="1"/>
    </xf>
    <xf numFmtId="3" fontId="2" fillId="0" borderId="6" xfId="1" applyNumberFormat="1" applyFont="1" applyFill="1" applyBorder="1" applyAlignment="1">
      <alignment horizontal="right" indent="1"/>
    </xf>
    <xf numFmtId="3" fontId="2" fillId="0" borderId="0" xfId="1" applyNumberFormat="1" applyFont="1" applyFill="1" applyAlignment="1">
      <alignment horizontal="right" vertical="top" indent="1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0" borderId="16" xfId="1" applyNumberFormat="1" applyFont="1" applyFill="1" applyBorder="1" applyAlignment="1">
      <alignment horizontal="right" indent="1"/>
    </xf>
    <xf numFmtId="3" fontId="5" fillId="0" borderId="0" xfId="0" applyNumberFormat="1" applyFont="1" applyAlignment="1">
      <alignment horizontal="right"/>
    </xf>
    <xf numFmtId="164" fontId="2" fillId="0" borderId="16" xfId="1" applyNumberFormat="1" applyFont="1" applyFill="1" applyBorder="1" applyAlignment="1">
      <alignment horizontal="right" indent="1"/>
    </xf>
    <xf numFmtId="3" fontId="5" fillId="0" borderId="0" xfId="0" applyNumberFormat="1" applyFont="1" applyAlignment="1">
      <alignment horizontal="right"/>
    </xf>
    <xf numFmtId="3" fontId="2" fillId="0" borderId="17" xfId="0" applyNumberFormat="1" applyFont="1" applyFill="1" applyBorder="1" applyAlignment="1">
      <alignment horizontal="right" indent="1"/>
    </xf>
    <xf numFmtId="3" fontId="5" fillId="0" borderId="0" xfId="0" applyNumberFormat="1" applyFont="1" applyAlignment="1">
      <alignment horizontal="right"/>
    </xf>
    <xf numFmtId="3" fontId="6" fillId="0" borderId="8" xfId="1" applyNumberFormat="1" applyFont="1" applyFill="1" applyBorder="1" applyAlignment="1">
      <alignment horizontal="center"/>
    </xf>
    <xf numFmtId="3" fontId="6" fillId="0" borderId="12" xfId="1" applyNumberFormat="1" applyFont="1" applyFill="1" applyBorder="1" applyAlignment="1">
      <alignment horizontal="center"/>
    </xf>
    <xf numFmtId="3" fontId="6" fillId="0" borderId="13" xfId="1" applyNumberFormat="1" applyFon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right" indent="1"/>
    </xf>
    <xf numFmtId="3" fontId="2" fillId="0" borderId="3" xfId="1" applyNumberFormat="1" applyFont="1" applyFill="1" applyBorder="1" applyAlignment="1">
      <alignment horizontal="right" vertical="top" indent="1"/>
    </xf>
    <xf numFmtId="3" fontId="2" fillId="0" borderId="15" xfId="0" applyNumberFormat="1" applyFont="1" applyFill="1" applyBorder="1" applyAlignment="1">
      <alignment horizontal="right" indent="1"/>
    </xf>
    <xf numFmtId="0" fontId="7" fillId="0" borderId="0" xfId="0" applyFont="1" applyFill="1"/>
    <xf numFmtId="0" fontId="7" fillId="0" borderId="0" xfId="0" applyFont="1" applyFill="1" applyAlignment="1"/>
    <xf numFmtId="3" fontId="8" fillId="0" borderId="5" xfId="0" applyNumberFormat="1" applyFont="1" applyFill="1" applyBorder="1" applyAlignment="1"/>
    <xf numFmtId="3" fontId="8" fillId="0" borderId="0" xfId="0" applyNumberFormat="1" applyFont="1" applyFill="1" applyAlignment="1"/>
    <xf numFmtId="3" fontId="7" fillId="0" borderId="0" xfId="0" applyNumberFormat="1" applyFont="1" applyFill="1"/>
    <xf numFmtId="3" fontId="9" fillId="0" borderId="1" xfId="0" applyNumberFormat="1" applyFont="1" applyFill="1" applyBorder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/>
    <xf numFmtId="0" fontId="5" fillId="0" borderId="0" xfId="0" applyFont="1" applyAlignment="1">
      <alignment horizontal="right"/>
    </xf>
    <xf numFmtId="3" fontId="10" fillId="0" borderId="13" xfId="0" applyNumberFormat="1" applyFont="1" applyFill="1" applyBorder="1" applyAlignment="1">
      <alignment horizontal="right" indent="1"/>
    </xf>
    <xf numFmtId="0" fontId="10" fillId="0" borderId="8" xfId="1" applyNumberFormat="1" applyFont="1" applyFill="1" applyBorder="1" applyAlignment="1">
      <alignment horizontal="right" indent="1"/>
    </xf>
    <xf numFmtId="0" fontId="5" fillId="0" borderId="0" xfId="0" applyFont="1" applyAlignment="1">
      <alignment horizontal="right"/>
    </xf>
    <xf numFmtId="3" fontId="10" fillId="0" borderId="6" xfId="1" applyNumberFormat="1" applyFont="1" applyFill="1" applyBorder="1" applyAlignment="1">
      <alignment horizontal="right" indent="1"/>
    </xf>
    <xf numFmtId="164" fontId="10" fillId="0" borderId="8" xfId="1" applyNumberFormat="1" applyFont="1" applyFill="1" applyBorder="1" applyAlignment="1">
      <alignment horizontal="right" indent="1"/>
    </xf>
    <xf numFmtId="0" fontId="5" fillId="0" borderId="0" xfId="0" applyFont="1" applyAlignment="1">
      <alignment horizontal="right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1" applyNumberFormat="1" applyFont="1" applyFill="1" applyAlignment="1">
      <alignment horizontal="right" vertical="top" indent="1"/>
    </xf>
    <xf numFmtId="3" fontId="11" fillId="0" borderId="8" xfId="1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wrapText="1"/>
    </xf>
    <xf numFmtId="0" fontId="2" fillId="0" borderId="6" xfId="0" applyNumberFormat="1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showGridLines="0" tabSelected="1" zoomScaleNormal="100" workbookViewId="0"/>
  </sheetViews>
  <sheetFormatPr defaultRowHeight="15"/>
  <cols>
    <col min="1" max="1" width="18.5703125" style="4" customWidth="1"/>
    <col min="2" max="16384" width="9.140625" style="4"/>
  </cols>
  <sheetData>
    <row r="1" spans="1:21">
      <c r="A1" s="1" t="s">
        <v>0</v>
      </c>
      <c r="I1" s="85"/>
      <c r="T1" s="5"/>
    </row>
    <row r="2" spans="1:21">
      <c r="A2" s="1" t="s">
        <v>82</v>
      </c>
      <c r="B2" s="5"/>
      <c r="C2" s="5"/>
      <c r="D2" s="5"/>
      <c r="E2" s="5"/>
      <c r="F2" s="5"/>
      <c r="G2" s="5"/>
      <c r="H2" s="5"/>
      <c r="I2" s="86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ht="15.75" thickBo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1" ht="16.5" thickTop="1">
      <c r="A4" s="6"/>
      <c r="B4" s="7" t="s">
        <v>1</v>
      </c>
      <c r="C4" s="8"/>
      <c r="D4" s="8"/>
      <c r="E4" s="8"/>
      <c r="F4" s="8"/>
      <c r="G4" s="8"/>
      <c r="H4" s="8"/>
      <c r="I4" s="8"/>
      <c r="J4" s="36"/>
      <c r="K4" s="7" t="s">
        <v>2</v>
      </c>
      <c r="L4" s="8"/>
      <c r="M4" s="8"/>
      <c r="N4" s="8"/>
      <c r="O4" s="8"/>
      <c r="P4" s="8"/>
      <c r="Q4" s="8"/>
      <c r="R4" s="8"/>
      <c r="S4" s="8"/>
      <c r="T4" s="5"/>
    </row>
    <row r="5" spans="1:21">
      <c r="B5" s="9" t="s">
        <v>3</v>
      </c>
      <c r="C5" s="9"/>
      <c r="D5" s="10"/>
      <c r="E5" s="10"/>
      <c r="F5" s="10"/>
      <c r="G5" s="10"/>
      <c r="H5" s="31" t="s">
        <v>49</v>
      </c>
      <c r="I5" s="10"/>
      <c r="J5" s="37"/>
      <c r="K5" s="35" t="s">
        <v>3</v>
      </c>
      <c r="L5" s="9"/>
      <c r="M5" s="10"/>
      <c r="N5" s="10"/>
      <c r="O5" s="10"/>
      <c r="P5" s="10"/>
      <c r="Q5" s="31" t="s">
        <v>49</v>
      </c>
      <c r="R5" s="10"/>
      <c r="S5" s="10"/>
      <c r="T5" s="5"/>
    </row>
    <row r="6" spans="1:21">
      <c r="B6" s="9" t="s">
        <v>4</v>
      </c>
      <c r="C6" s="9" t="s">
        <v>5</v>
      </c>
      <c r="D6" s="9" t="s">
        <v>6</v>
      </c>
      <c r="E6" s="10"/>
      <c r="F6" s="10"/>
      <c r="G6" s="10"/>
      <c r="H6" s="31" t="s">
        <v>50</v>
      </c>
      <c r="I6" s="10"/>
      <c r="J6" s="37"/>
      <c r="K6" s="35" t="s">
        <v>4</v>
      </c>
      <c r="L6" s="9" t="s">
        <v>5</v>
      </c>
      <c r="M6" s="9" t="s">
        <v>6</v>
      </c>
      <c r="N6" s="10"/>
      <c r="O6" s="10"/>
      <c r="P6" s="10"/>
      <c r="Q6" s="31" t="s">
        <v>50</v>
      </c>
      <c r="R6" s="10"/>
      <c r="S6" s="10"/>
      <c r="T6" s="5"/>
    </row>
    <row r="7" spans="1:21">
      <c r="B7" s="9" t="s">
        <v>7</v>
      </c>
      <c r="C7" s="9" t="s">
        <v>6</v>
      </c>
      <c r="D7" s="9" t="s">
        <v>8</v>
      </c>
      <c r="E7" s="9" t="s">
        <v>9</v>
      </c>
      <c r="F7" s="9" t="s">
        <v>10</v>
      </c>
      <c r="G7" s="9" t="s">
        <v>11</v>
      </c>
      <c r="H7" s="32" t="s">
        <v>51</v>
      </c>
      <c r="I7" s="9" t="s">
        <v>12</v>
      </c>
      <c r="J7" s="38" t="s">
        <v>13</v>
      </c>
      <c r="K7" s="35" t="s">
        <v>7</v>
      </c>
      <c r="L7" s="9" t="s">
        <v>6</v>
      </c>
      <c r="M7" s="9" t="s">
        <v>8</v>
      </c>
      <c r="N7" s="9" t="s">
        <v>9</v>
      </c>
      <c r="O7" s="9" t="s">
        <v>10</v>
      </c>
      <c r="P7" s="9" t="s">
        <v>11</v>
      </c>
      <c r="Q7" s="32" t="s">
        <v>51</v>
      </c>
      <c r="R7" s="9" t="s">
        <v>12</v>
      </c>
      <c r="S7" s="9" t="s">
        <v>13</v>
      </c>
      <c r="T7" s="5"/>
    </row>
    <row r="8" spans="1:21">
      <c r="A8" s="11"/>
      <c r="B8" s="12"/>
      <c r="C8" s="12"/>
      <c r="D8" s="12"/>
      <c r="E8" s="12"/>
      <c r="F8" s="12"/>
      <c r="G8" s="12"/>
      <c r="H8" s="12"/>
      <c r="I8" s="12"/>
      <c r="J8" s="39"/>
      <c r="K8" s="12"/>
      <c r="L8" s="12"/>
      <c r="M8" s="12"/>
      <c r="N8" s="12"/>
      <c r="O8" s="12"/>
      <c r="P8" s="12"/>
      <c r="Q8" s="12"/>
      <c r="R8" s="12"/>
      <c r="S8" s="12"/>
      <c r="T8" s="5"/>
    </row>
    <row r="9" spans="1:21">
      <c r="A9" s="13" t="s">
        <v>14</v>
      </c>
      <c r="B9" s="14"/>
      <c r="C9" s="14"/>
      <c r="D9" s="14"/>
      <c r="E9" s="14"/>
      <c r="F9" s="14"/>
      <c r="G9" s="14"/>
      <c r="H9" s="14"/>
      <c r="I9" s="14"/>
      <c r="J9" s="40"/>
      <c r="K9" s="28"/>
      <c r="L9" s="14"/>
      <c r="M9" s="14"/>
      <c r="N9" s="14"/>
      <c r="O9" s="14"/>
      <c r="P9" s="14"/>
      <c r="Q9" s="14"/>
      <c r="R9" s="14"/>
      <c r="S9" s="14"/>
      <c r="T9" s="5"/>
    </row>
    <row r="10" spans="1:21">
      <c r="A10" s="1"/>
      <c r="B10" s="14"/>
      <c r="C10" s="14"/>
      <c r="D10" s="14"/>
      <c r="E10" s="14"/>
      <c r="F10" s="14"/>
      <c r="G10" s="14"/>
      <c r="H10" s="14"/>
      <c r="I10" s="14"/>
      <c r="J10" s="40"/>
      <c r="K10" s="28"/>
      <c r="L10" s="14"/>
      <c r="M10" s="14"/>
      <c r="N10" s="14"/>
      <c r="O10" s="14"/>
      <c r="P10" s="14"/>
      <c r="Q10" s="14"/>
      <c r="R10" s="14"/>
      <c r="S10" s="14"/>
      <c r="T10" s="29"/>
      <c r="U10" s="29"/>
    </row>
    <row r="11" spans="1:21">
      <c r="A11" s="1" t="s">
        <v>53</v>
      </c>
      <c r="B11" s="67" t="s">
        <v>76</v>
      </c>
      <c r="C11" s="67">
        <v>85</v>
      </c>
      <c r="D11" s="67" t="s">
        <v>76</v>
      </c>
      <c r="E11" s="67" t="s">
        <v>76</v>
      </c>
      <c r="F11" s="67">
        <v>2</v>
      </c>
      <c r="G11" s="67">
        <v>14</v>
      </c>
      <c r="H11" s="67" t="s">
        <v>76</v>
      </c>
      <c r="I11" s="67">
        <v>3</v>
      </c>
      <c r="J11" s="61">
        <f>SUM(B11:I11)</f>
        <v>104</v>
      </c>
      <c r="K11" s="78" t="s">
        <v>76</v>
      </c>
      <c r="L11" s="78">
        <v>46</v>
      </c>
      <c r="M11" s="94">
        <v>0</v>
      </c>
      <c r="N11" s="78" t="s">
        <v>76</v>
      </c>
      <c r="O11" s="78" t="s">
        <v>76</v>
      </c>
      <c r="P11" s="78">
        <v>12</v>
      </c>
      <c r="Q11" s="78" t="s">
        <v>76</v>
      </c>
      <c r="R11" s="78" t="s">
        <v>76</v>
      </c>
      <c r="S11" s="78">
        <f>SUM(K11:R11)</f>
        <v>58</v>
      </c>
      <c r="T11" s="5"/>
    </row>
    <row r="12" spans="1:21">
      <c r="A12" s="1" t="s">
        <v>15</v>
      </c>
      <c r="B12" s="67">
        <v>11</v>
      </c>
      <c r="C12" s="67">
        <v>92</v>
      </c>
      <c r="D12" s="67">
        <v>1</v>
      </c>
      <c r="E12" s="67" t="s">
        <v>76</v>
      </c>
      <c r="F12" s="67">
        <v>5</v>
      </c>
      <c r="G12" s="67">
        <v>191</v>
      </c>
      <c r="H12" s="67">
        <v>1</v>
      </c>
      <c r="I12" s="67">
        <v>4</v>
      </c>
      <c r="J12" s="61">
        <f t="shared" ref="J12:J23" si="0">SUM(B12:I12)</f>
        <v>305</v>
      </c>
      <c r="K12" s="78">
        <v>4</v>
      </c>
      <c r="L12" s="78">
        <v>55</v>
      </c>
      <c r="M12" s="94">
        <v>2</v>
      </c>
      <c r="N12" s="78" t="s">
        <v>76</v>
      </c>
      <c r="O12" s="78" t="s">
        <v>76</v>
      </c>
      <c r="P12" s="78">
        <v>91</v>
      </c>
      <c r="Q12" s="78" t="s">
        <v>76</v>
      </c>
      <c r="R12" s="78">
        <v>6</v>
      </c>
      <c r="S12" s="78">
        <f t="shared" ref="S12:S23" si="1">SUM(K12:R12)</f>
        <v>158</v>
      </c>
      <c r="T12" s="5"/>
    </row>
    <row r="13" spans="1:21">
      <c r="A13" s="1" t="s">
        <v>80</v>
      </c>
      <c r="B13" s="67">
        <v>13</v>
      </c>
      <c r="C13" s="67">
        <v>9</v>
      </c>
      <c r="D13" s="67">
        <v>29</v>
      </c>
      <c r="E13" s="67">
        <v>8</v>
      </c>
      <c r="F13" s="67">
        <v>21</v>
      </c>
      <c r="G13" s="67">
        <v>551</v>
      </c>
      <c r="H13" s="67">
        <v>2</v>
      </c>
      <c r="I13" s="67">
        <v>31</v>
      </c>
      <c r="J13" s="61">
        <f t="shared" si="0"/>
        <v>664</v>
      </c>
      <c r="K13" s="78">
        <v>4</v>
      </c>
      <c r="L13" s="78">
        <v>15</v>
      </c>
      <c r="M13" s="94">
        <v>8</v>
      </c>
      <c r="N13" s="78">
        <v>4</v>
      </c>
      <c r="O13" s="78">
        <v>14</v>
      </c>
      <c r="P13" s="78">
        <v>350</v>
      </c>
      <c r="Q13" s="78" t="s">
        <v>76</v>
      </c>
      <c r="R13" s="78">
        <v>20</v>
      </c>
      <c r="S13" s="78">
        <f t="shared" si="1"/>
        <v>415</v>
      </c>
      <c r="T13" s="5"/>
    </row>
    <row r="14" spans="1:21">
      <c r="A14" s="1" t="s">
        <v>16</v>
      </c>
      <c r="B14" s="67">
        <v>259</v>
      </c>
      <c r="C14" s="67">
        <v>47</v>
      </c>
      <c r="D14" s="67">
        <v>18</v>
      </c>
      <c r="E14" s="67">
        <v>27</v>
      </c>
      <c r="F14" s="67">
        <v>48</v>
      </c>
      <c r="G14" s="67">
        <v>2015</v>
      </c>
      <c r="H14" s="67">
        <v>1</v>
      </c>
      <c r="I14" s="67">
        <v>142</v>
      </c>
      <c r="J14" s="61">
        <f t="shared" si="0"/>
        <v>2557</v>
      </c>
      <c r="K14" s="78">
        <v>214</v>
      </c>
      <c r="L14" s="78">
        <v>38</v>
      </c>
      <c r="M14" s="94">
        <v>9</v>
      </c>
      <c r="N14" s="78">
        <v>22</v>
      </c>
      <c r="O14" s="78">
        <v>44</v>
      </c>
      <c r="P14" s="78">
        <v>1341</v>
      </c>
      <c r="Q14" s="78">
        <v>2</v>
      </c>
      <c r="R14" s="78">
        <v>84</v>
      </c>
      <c r="S14" s="78">
        <f t="shared" si="1"/>
        <v>1754</v>
      </c>
      <c r="T14" s="5"/>
    </row>
    <row r="15" spans="1:21">
      <c r="A15" s="1" t="s">
        <v>17</v>
      </c>
      <c r="B15" s="67">
        <v>91</v>
      </c>
      <c r="C15" s="67">
        <v>18</v>
      </c>
      <c r="D15" s="67">
        <v>5</v>
      </c>
      <c r="E15" s="67">
        <v>15</v>
      </c>
      <c r="F15" s="67">
        <v>7</v>
      </c>
      <c r="G15" s="67">
        <v>326</v>
      </c>
      <c r="H15" s="67" t="s">
        <v>76</v>
      </c>
      <c r="I15" s="67">
        <v>25</v>
      </c>
      <c r="J15" s="61">
        <f t="shared" si="0"/>
        <v>487</v>
      </c>
      <c r="K15" s="78">
        <v>328</v>
      </c>
      <c r="L15" s="78">
        <v>71</v>
      </c>
      <c r="M15" s="94">
        <v>8</v>
      </c>
      <c r="N15" s="78">
        <v>42</v>
      </c>
      <c r="O15" s="78">
        <v>43</v>
      </c>
      <c r="P15" s="78">
        <v>1146</v>
      </c>
      <c r="Q15" s="78">
        <v>5</v>
      </c>
      <c r="R15" s="78">
        <v>97</v>
      </c>
      <c r="S15" s="78">
        <f t="shared" si="1"/>
        <v>1740</v>
      </c>
      <c r="T15" s="5"/>
    </row>
    <row r="16" spans="1:21">
      <c r="A16" s="1" t="s">
        <v>81</v>
      </c>
      <c r="B16" s="67">
        <v>6</v>
      </c>
      <c r="C16" s="67">
        <v>26</v>
      </c>
      <c r="D16" s="67">
        <v>9</v>
      </c>
      <c r="E16" s="67">
        <v>2</v>
      </c>
      <c r="F16" s="67">
        <v>4</v>
      </c>
      <c r="G16" s="67">
        <v>435</v>
      </c>
      <c r="H16" s="67" t="s">
        <v>76</v>
      </c>
      <c r="I16" s="67">
        <v>29</v>
      </c>
      <c r="J16" s="61">
        <f t="shared" si="0"/>
        <v>511</v>
      </c>
      <c r="K16" s="78">
        <v>5</v>
      </c>
      <c r="L16" s="78">
        <v>25</v>
      </c>
      <c r="M16" s="94">
        <v>1</v>
      </c>
      <c r="N16" s="78">
        <v>1</v>
      </c>
      <c r="O16" s="78">
        <v>7</v>
      </c>
      <c r="P16" s="78">
        <v>287</v>
      </c>
      <c r="Q16" s="78" t="s">
        <v>76</v>
      </c>
      <c r="R16" s="78">
        <v>24</v>
      </c>
      <c r="S16" s="78">
        <f t="shared" si="1"/>
        <v>350</v>
      </c>
      <c r="T16" s="5"/>
    </row>
    <row r="17" spans="1:20">
      <c r="A17" s="1" t="s">
        <v>18</v>
      </c>
      <c r="B17" s="67">
        <v>33</v>
      </c>
      <c r="C17" s="67">
        <v>16</v>
      </c>
      <c r="D17" s="67">
        <v>1</v>
      </c>
      <c r="E17" s="67">
        <v>5</v>
      </c>
      <c r="F17" s="67">
        <v>23</v>
      </c>
      <c r="G17" s="67">
        <v>795</v>
      </c>
      <c r="H17" s="67" t="s">
        <v>76</v>
      </c>
      <c r="I17" s="67">
        <v>32</v>
      </c>
      <c r="J17" s="61">
        <f t="shared" si="0"/>
        <v>905</v>
      </c>
      <c r="K17" s="78">
        <v>65</v>
      </c>
      <c r="L17" s="78">
        <v>21</v>
      </c>
      <c r="M17" s="94">
        <v>1</v>
      </c>
      <c r="N17" s="78">
        <v>6</v>
      </c>
      <c r="O17" s="78">
        <v>12</v>
      </c>
      <c r="P17" s="78">
        <v>535</v>
      </c>
      <c r="Q17" s="78">
        <v>1</v>
      </c>
      <c r="R17" s="78">
        <v>23</v>
      </c>
      <c r="S17" s="78">
        <f t="shared" si="1"/>
        <v>664</v>
      </c>
      <c r="T17" s="5"/>
    </row>
    <row r="18" spans="1:20">
      <c r="A18" s="1" t="s">
        <v>19</v>
      </c>
      <c r="B18" s="67">
        <v>60</v>
      </c>
      <c r="C18" s="67">
        <v>73</v>
      </c>
      <c r="D18" s="67">
        <v>5</v>
      </c>
      <c r="E18" s="67">
        <v>8</v>
      </c>
      <c r="F18" s="67">
        <v>17</v>
      </c>
      <c r="G18" s="67">
        <v>1081</v>
      </c>
      <c r="H18" s="67" t="s">
        <v>76</v>
      </c>
      <c r="I18" s="67">
        <v>32</v>
      </c>
      <c r="J18" s="61">
        <f t="shared" si="0"/>
        <v>1276</v>
      </c>
      <c r="K18" s="78">
        <v>60</v>
      </c>
      <c r="L18" s="78">
        <v>50</v>
      </c>
      <c r="M18" s="94">
        <v>1</v>
      </c>
      <c r="N18" s="78">
        <v>3</v>
      </c>
      <c r="O18" s="78">
        <v>11</v>
      </c>
      <c r="P18" s="78">
        <v>639</v>
      </c>
      <c r="Q18" s="78" t="s">
        <v>76</v>
      </c>
      <c r="R18" s="78">
        <v>21</v>
      </c>
      <c r="S18" s="78">
        <f t="shared" si="1"/>
        <v>785</v>
      </c>
      <c r="T18" s="5"/>
    </row>
    <row r="19" spans="1:20">
      <c r="A19" s="1" t="s">
        <v>20</v>
      </c>
      <c r="B19" s="67">
        <v>33</v>
      </c>
      <c r="C19" s="67">
        <v>34</v>
      </c>
      <c r="D19" s="67">
        <v>5</v>
      </c>
      <c r="E19" s="67">
        <v>16</v>
      </c>
      <c r="F19" s="67">
        <v>23</v>
      </c>
      <c r="G19" s="67">
        <v>706</v>
      </c>
      <c r="H19" s="67" t="s">
        <v>76</v>
      </c>
      <c r="I19" s="67">
        <v>23</v>
      </c>
      <c r="J19" s="61">
        <f t="shared" si="0"/>
        <v>840</v>
      </c>
      <c r="K19" s="78">
        <v>45</v>
      </c>
      <c r="L19" s="78">
        <v>19</v>
      </c>
      <c r="M19" s="94">
        <v>5</v>
      </c>
      <c r="N19" s="78">
        <v>10</v>
      </c>
      <c r="O19" s="78">
        <v>16</v>
      </c>
      <c r="P19" s="78">
        <v>449</v>
      </c>
      <c r="Q19" s="78" t="s">
        <v>76</v>
      </c>
      <c r="R19" s="78">
        <v>21</v>
      </c>
      <c r="S19" s="78">
        <f t="shared" si="1"/>
        <v>565</v>
      </c>
      <c r="T19" s="5"/>
    </row>
    <row r="20" spans="1:20">
      <c r="A20" s="1" t="s">
        <v>21</v>
      </c>
      <c r="B20" s="67">
        <v>63</v>
      </c>
      <c r="C20" s="67">
        <v>95</v>
      </c>
      <c r="D20" s="67">
        <v>10</v>
      </c>
      <c r="E20" s="67">
        <v>16</v>
      </c>
      <c r="F20" s="67">
        <v>31</v>
      </c>
      <c r="G20" s="67">
        <v>1283</v>
      </c>
      <c r="H20" s="67">
        <v>4</v>
      </c>
      <c r="I20" s="67">
        <v>92</v>
      </c>
      <c r="J20" s="61">
        <f t="shared" si="0"/>
        <v>1594</v>
      </c>
      <c r="K20" s="78">
        <v>137</v>
      </c>
      <c r="L20" s="78">
        <v>61</v>
      </c>
      <c r="M20" s="94">
        <v>2</v>
      </c>
      <c r="N20" s="78">
        <v>10</v>
      </c>
      <c r="O20" s="78">
        <v>18</v>
      </c>
      <c r="P20" s="78">
        <v>814</v>
      </c>
      <c r="Q20" s="78">
        <v>4</v>
      </c>
      <c r="R20" s="78">
        <v>58</v>
      </c>
      <c r="S20" s="78">
        <f t="shared" si="1"/>
        <v>1104</v>
      </c>
      <c r="T20" s="5"/>
    </row>
    <row r="21" spans="1:20">
      <c r="A21" s="1" t="s">
        <v>22</v>
      </c>
      <c r="B21" s="67">
        <v>262</v>
      </c>
      <c r="C21" s="67">
        <v>293</v>
      </c>
      <c r="D21" s="67">
        <v>18</v>
      </c>
      <c r="E21" s="67">
        <v>101</v>
      </c>
      <c r="F21" s="67">
        <v>95</v>
      </c>
      <c r="G21" s="67">
        <v>3685</v>
      </c>
      <c r="H21" s="67">
        <v>1</v>
      </c>
      <c r="I21" s="67">
        <v>176</v>
      </c>
      <c r="J21" s="61">
        <f t="shared" si="0"/>
        <v>4631</v>
      </c>
      <c r="K21" s="78">
        <v>288</v>
      </c>
      <c r="L21" s="78">
        <v>174</v>
      </c>
      <c r="M21" s="94">
        <v>13</v>
      </c>
      <c r="N21" s="78">
        <v>89</v>
      </c>
      <c r="O21" s="78">
        <v>62</v>
      </c>
      <c r="P21" s="78">
        <v>2839</v>
      </c>
      <c r="Q21" s="78">
        <v>2</v>
      </c>
      <c r="R21" s="78">
        <v>140</v>
      </c>
      <c r="S21" s="78">
        <f t="shared" si="1"/>
        <v>3607</v>
      </c>
      <c r="T21" s="5"/>
    </row>
    <row r="22" spans="1:20">
      <c r="A22" s="1" t="s">
        <v>23</v>
      </c>
      <c r="B22" s="67">
        <v>99</v>
      </c>
      <c r="C22" s="67">
        <v>158</v>
      </c>
      <c r="D22" s="67">
        <v>4</v>
      </c>
      <c r="E22" s="67">
        <v>125</v>
      </c>
      <c r="F22" s="67">
        <v>66</v>
      </c>
      <c r="G22" s="67">
        <v>1253</v>
      </c>
      <c r="H22" s="67">
        <v>3</v>
      </c>
      <c r="I22" s="67">
        <v>171</v>
      </c>
      <c r="J22" s="61">
        <f t="shared" si="0"/>
        <v>1879</v>
      </c>
      <c r="K22" s="78">
        <v>143</v>
      </c>
      <c r="L22" s="78">
        <v>108</v>
      </c>
      <c r="M22" s="94">
        <v>3</v>
      </c>
      <c r="N22" s="78">
        <v>106</v>
      </c>
      <c r="O22" s="78">
        <v>63</v>
      </c>
      <c r="P22" s="78">
        <v>898</v>
      </c>
      <c r="Q22" s="78">
        <v>1</v>
      </c>
      <c r="R22" s="78">
        <v>137</v>
      </c>
      <c r="S22" s="78">
        <f t="shared" si="1"/>
        <v>1459</v>
      </c>
      <c r="T22" s="5"/>
    </row>
    <row r="23" spans="1:20">
      <c r="A23" s="2" t="s">
        <v>24</v>
      </c>
      <c r="B23" s="67">
        <v>88</v>
      </c>
      <c r="C23" s="67">
        <v>319</v>
      </c>
      <c r="D23" s="67">
        <v>5</v>
      </c>
      <c r="E23" s="67">
        <v>53</v>
      </c>
      <c r="F23" s="67">
        <v>43</v>
      </c>
      <c r="G23" s="67">
        <v>1251</v>
      </c>
      <c r="H23" s="67">
        <v>1</v>
      </c>
      <c r="I23" s="67">
        <v>147</v>
      </c>
      <c r="J23" s="61">
        <f t="shared" si="0"/>
        <v>1907</v>
      </c>
      <c r="K23" s="78">
        <v>65</v>
      </c>
      <c r="L23" s="78">
        <v>95</v>
      </c>
      <c r="M23" s="94">
        <v>2</v>
      </c>
      <c r="N23" s="78">
        <v>50</v>
      </c>
      <c r="O23" s="78">
        <v>30</v>
      </c>
      <c r="P23" s="78">
        <v>802</v>
      </c>
      <c r="Q23" s="78" t="s">
        <v>76</v>
      </c>
      <c r="R23" s="78">
        <v>113</v>
      </c>
      <c r="S23" s="78">
        <f t="shared" si="1"/>
        <v>1157</v>
      </c>
      <c r="T23" s="5"/>
    </row>
    <row r="24" spans="1:20" ht="15.75" thickBot="1">
      <c r="A24" s="1" t="s">
        <v>25</v>
      </c>
      <c r="B24" s="68">
        <f>SUM(B11:B23)</f>
        <v>1018</v>
      </c>
      <c r="C24" s="68">
        <f t="shared" ref="C24:J24" si="2">SUM(C11:C23)</f>
        <v>1265</v>
      </c>
      <c r="D24" s="68">
        <f t="shared" si="2"/>
        <v>110</v>
      </c>
      <c r="E24" s="68">
        <f t="shared" si="2"/>
        <v>376</v>
      </c>
      <c r="F24" s="68">
        <f t="shared" si="2"/>
        <v>385</v>
      </c>
      <c r="G24" s="68">
        <f t="shared" si="2"/>
        <v>13586</v>
      </c>
      <c r="H24" s="68">
        <f t="shared" si="2"/>
        <v>13</v>
      </c>
      <c r="I24" s="68">
        <f t="shared" si="2"/>
        <v>907</v>
      </c>
      <c r="J24" s="84">
        <f t="shared" si="2"/>
        <v>17660</v>
      </c>
      <c r="K24" s="77">
        <f>SUM(K11:K23)</f>
        <v>1358</v>
      </c>
      <c r="L24" s="68">
        <f t="shared" ref="L24:S24" si="3">SUM(L11:L23)</f>
        <v>778</v>
      </c>
      <c r="M24" s="95">
        <f t="shared" si="3"/>
        <v>55</v>
      </c>
      <c r="N24" s="68">
        <f t="shared" si="3"/>
        <v>343</v>
      </c>
      <c r="O24" s="68">
        <f t="shared" si="3"/>
        <v>320</v>
      </c>
      <c r="P24" s="68">
        <f t="shared" si="3"/>
        <v>10203</v>
      </c>
      <c r="Q24" s="68">
        <f t="shared" si="3"/>
        <v>15</v>
      </c>
      <c r="R24" s="68">
        <f t="shared" si="3"/>
        <v>744</v>
      </c>
      <c r="S24" s="68">
        <f t="shared" si="3"/>
        <v>13816</v>
      </c>
      <c r="T24" s="5"/>
    </row>
    <row r="25" spans="1:20" ht="15.75" thickTop="1">
      <c r="A25" s="17"/>
      <c r="B25" s="18"/>
      <c r="C25" s="18"/>
      <c r="D25" s="18"/>
      <c r="E25" s="18"/>
      <c r="F25" s="18"/>
      <c r="G25" s="18"/>
      <c r="H25" s="18"/>
      <c r="I25" s="18"/>
      <c r="J25" s="42"/>
      <c r="K25" s="18"/>
      <c r="L25" s="18"/>
      <c r="M25" s="87"/>
      <c r="N25" s="18"/>
      <c r="O25" s="18"/>
      <c r="P25" s="18"/>
      <c r="Q25" s="18"/>
      <c r="R25" s="18"/>
      <c r="S25" s="18"/>
      <c r="T25" s="5"/>
    </row>
    <row r="26" spans="1:20">
      <c r="A26" s="13" t="s">
        <v>26</v>
      </c>
      <c r="B26" s="15"/>
      <c r="C26" s="16"/>
      <c r="D26" s="16"/>
      <c r="E26" s="16"/>
      <c r="F26" s="16"/>
      <c r="G26" s="16"/>
      <c r="H26" s="16"/>
      <c r="I26" s="16"/>
      <c r="J26" s="41"/>
      <c r="K26" s="15"/>
      <c r="L26" s="16"/>
      <c r="M26" s="88"/>
      <c r="N26" s="16"/>
      <c r="O26" s="16"/>
      <c r="P26" s="16"/>
      <c r="Q26" s="16"/>
      <c r="R26" s="16"/>
      <c r="S26" s="16"/>
      <c r="T26" s="5"/>
    </row>
    <row r="27" spans="1:20">
      <c r="A27" s="1"/>
      <c r="B27" s="15"/>
      <c r="C27" s="16"/>
      <c r="D27" s="16"/>
      <c r="E27" s="16"/>
      <c r="F27" s="16"/>
      <c r="G27" s="16"/>
      <c r="H27" s="16"/>
      <c r="I27" s="16"/>
      <c r="J27" s="41"/>
      <c r="K27" s="15"/>
      <c r="L27" s="16"/>
      <c r="M27" s="88"/>
      <c r="N27" s="16"/>
      <c r="O27" s="16"/>
      <c r="P27" s="16"/>
      <c r="Q27" s="16"/>
      <c r="R27" s="16"/>
      <c r="S27" s="16"/>
      <c r="T27" s="5"/>
    </row>
    <row r="28" spans="1:20">
      <c r="A28" s="1" t="s">
        <v>27</v>
      </c>
      <c r="B28" s="66">
        <v>6</v>
      </c>
      <c r="C28" s="66">
        <v>2</v>
      </c>
      <c r="D28" s="66">
        <v>9</v>
      </c>
      <c r="E28" s="66">
        <v>3</v>
      </c>
      <c r="F28" s="66">
        <v>18</v>
      </c>
      <c r="G28" s="66">
        <v>410</v>
      </c>
      <c r="H28" s="66" t="s">
        <v>76</v>
      </c>
      <c r="I28" s="66">
        <v>16</v>
      </c>
      <c r="J28" s="61">
        <f>SUM(B28:I28)</f>
        <v>464</v>
      </c>
      <c r="K28" s="76">
        <v>7</v>
      </c>
      <c r="L28" s="76">
        <v>5</v>
      </c>
      <c r="M28" s="97">
        <v>2</v>
      </c>
      <c r="N28" s="76">
        <v>3</v>
      </c>
      <c r="O28" s="76">
        <v>18</v>
      </c>
      <c r="P28" s="76">
        <v>243</v>
      </c>
      <c r="Q28" s="76">
        <v>3</v>
      </c>
      <c r="R28" s="76">
        <v>4</v>
      </c>
      <c r="S28" s="76">
        <f>SUM(K28:R28)</f>
        <v>285</v>
      </c>
      <c r="T28" s="5"/>
    </row>
    <row r="29" spans="1:20">
      <c r="A29" s="1" t="s">
        <v>28</v>
      </c>
      <c r="B29" s="66" t="s">
        <v>76</v>
      </c>
      <c r="C29" s="66">
        <v>2</v>
      </c>
      <c r="D29" s="66" t="s">
        <v>76</v>
      </c>
      <c r="E29" s="66">
        <v>1</v>
      </c>
      <c r="F29" s="66">
        <v>2</v>
      </c>
      <c r="G29" s="66">
        <v>306</v>
      </c>
      <c r="H29" s="66" t="s">
        <v>76</v>
      </c>
      <c r="I29" s="66">
        <v>4</v>
      </c>
      <c r="J29" s="61">
        <f t="shared" ref="J29:J41" si="4">SUM(B29:I29)</f>
        <v>315</v>
      </c>
      <c r="K29" s="76" t="s">
        <v>76</v>
      </c>
      <c r="L29" s="76">
        <v>2</v>
      </c>
      <c r="M29" s="97">
        <v>1</v>
      </c>
      <c r="N29" s="76">
        <v>1</v>
      </c>
      <c r="O29" s="76" t="s">
        <v>76</v>
      </c>
      <c r="P29" s="76">
        <v>157</v>
      </c>
      <c r="Q29" s="76" t="s">
        <v>76</v>
      </c>
      <c r="R29" s="76">
        <v>3</v>
      </c>
      <c r="S29" s="76">
        <f t="shared" ref="S29:S41" si="5">SUM(K29:R29)</f>
        <v>164</v>
      </c>
      <c r="T29" s="5"/>
    </row>
    <row r="30" spans="1:20">
      <c r="A30" s="1" t="s">
        <v>29</v>
      </c>
      <c r="B30" s="66">
        <v>1</v>
      </c>
      <c r="C30" s="66">
        <v>4</v>
      </c>
      <c r="D30" s="66">
        <v>3</v>
      </c>
      <c r="E30" s="66" t="s">
        <v>76</v>
      </c>
      <c r="F30" s="66">
        <v>8</v>
      </c>
      <c r="G30" s="66">
        <v>472</v>
      </c>
      <c r="H30" s="66" t="s">
        <v>76</v>
      </c>
      <c r="I30" s="66">
        <v>8</v>
      </c>
      <c r="J30" s="61">
        <f t="shared" si="4"/>
        <v>496</v>
      </c>
      <c r="K30" s="76">
        <v>1</v>
      </c>
      <c r="L30" s="76">
        <v>6</v>
      </c>
      <c r="M30" s="97">
        <v>1</v>
      </c>
      <c r="N30" s="76" t="s">
        <v>76</v>
      </c>
      <c r="O30" s="76">
        <v>3</v>
      </c>
      <c r="P30" s="76">
        <v>320</v>
      </c>
      <c r="Q30" s="76">
        <v>1</v>
      </c>
      <c r="R30" s="76">
        <v>6</v>
      </c>
      <c r="S30" s="76">
        <f t="shared" si="5"/>
        <v>338</v>
      </c>
      <c r="T30" s="5"/>
    </row>
    <row r="31" spans="1:20">
      <c r="A31" s="1" t="s">
        <v>30</v>
      </c>
      <c r="B31" s="66" t="s">
        <v>76</v>
      </c>
      <c r="C31" s="66" t="s">
        <v>76</v>
      </c>
      <c r="D31" s="66">
        <v>2</v>
      </c>
      <c r="E31" s="66" t="s">
        <v>76</v>
      </c>
      <c r="F31" s="66">
        <v>1</v>
      </c>
      <c r="G31" s="66">
        <v>49</v>
      </c>
      <c r="H31" s="66" t="s">
        <v>76</v>
      </c>
      <c r="I31" s="66">
        <v>2</v>
      </c>
      <c r="J31" s="61">
        <f t="shared" si="4"/>
        <v>54</v>
      </c>
      <c r="K31" s="76" t="s">
        <v>76</v>
      </c>
      <c r="L31" s="76">
        <v>10</v>
      </c>
      <c r="M31" s="97">
        <v>0</v>
      </c>
      <c r="N31" s="76">
        <v>1</v>
      </c>
      <c r="O31" s="76">
        <v>1</v>
      </c>
      <c r="P31" s="76">
        <v>396</v>
      </c>
      <c r="Q31" s="76" t="s">
        <v>76</v>
      </c>
      <c r="R31" s="76">
        <v>4</v>
      </c>
      <c r="S31" s="76">
        <f t="shared" si="5"/>
        <v>412</v>
      </c>
      <c r="T31" s="5"/>
    </row>
    <row r="32" spans="1:20">
      <c r="A32" s="1" t="s">
        <v>48</v>
      </c>
      <c r="B32" s="66" t="s">
        <v>76</v>
      </c>
      <c r="C32" s="66">
        <v>187</v>
      </c>
      <c r="D32" s="66">
        <v>3</v>
      </c>
      <c r="E32" s="66">
        <v>41</v>
      </c>
      <c r="F32" s="66">
        <v>80</v>
      </c>
      <c r="G32" s="66">
        <v>983</v>
      </c>
      <c r="H32" s="66">
        <v>5</v>
      </c>
      <c r="I32" s="66">
        <v>109</v>
      </c>
      <c r="J32" s="61">
        <f t="shared" si="4"/>
        <v>1408</v>
      </c>
      <c r="K32" s="76" t="s">
        <v>76</v>
      </c>
      <c r="L32" s="76">
        <v>99</v>
      </c>
      <c r="M32" s="97">
        <v>2</v>
      </c>
      <c r="N32" s="76">
        <v>24</v>
      </c>
      <c r="O32" s="76">
        <v>64</v>
      </c>
      <c r="P32" s="76">
        <v>852</v>
      </c>
      <c r="Q32" s="76">
        <v>2</v>
      </c>
      <c r="R32" s="76">
        <v>88</v>
      </c>
      <c r="S32" s="76">
        <f t="shared" si="5"/>
        <v>1131</v>
      </c>
      <c r="T32" s="5"/>
    </row>
    <row r="33" spans="1:20">
      <c r="A33" s="1" t="s">
        <v>31</v>
      </c>
      <c r="B33" s="66">
        <v>2</v>
      </c>
      <c r="C33" s="66">
        <v>2</v>
      </c>
      <c r="D33" s="66">
        <v>3</v>
      </c>
      <c r="E33" s="66" t="s">
        <v>76</v>
      </c>
      <c r="F33" s="66">
        <v>2</v>
      </c>
      <c r="G33" s="66">
        <v>378</v>
      </c>
      <c r="H33" s="66" t="s">
        <v>76</v>
      </c>
      <c r="I33" s="66">
        <v>16</v>
      </c>
      <c r="J33" s="61">
        <f t="shared" si="4"/>
        <v>403</v>
      </c>
      <c r="K33" s="76" t="s">
        <v>76</v>
      </c>
      <c r="L33" s="76">
        <v>6</v>
      </c>
      <c r="M33" s="97">
        <v>0</v>
      </c>
      <c r="N33" s="76" t="s">
        <v>76</v>
      </c>
      <c r="O33" s="76">
        <v>1</v>
      </c>
      <c r="P33" s="76">
        <v>245</v>
      </c>
      <c r="Q33" s="76" t="s">
        <v>76</v>
      </c>
      <c r="R33" s="76">
        <v>6</v>
      </c>
      <c r="S33" s="76">
        <f t="shared" si="5"/>
        <v>258</v>
      </c>
      <c r="T33" s="5"/>
    </row>
    <row r="34" spans="1:20">
      <c r="A34" s="1" t="s">
        <v>33</v>
      </c>
      <c r="B34" s="66">
        <v>2</v>
      </c>
      <c r="C34" s="66">
        <v>1</v>
      </c>
      <c r="D34" s="66" t="s">
        <v>76</v>
      </c>
      <c r="E34" s="66">
        <v>3</v>
      </c>
      <c r="F34" s="66">
        <v>2</v>
      </c>
      <c r="G34" s="66">
        <v>183</v>
      </c>
      <c r="H34" s="66" t="s">
        <v>76</v>
      </c>
      <c r="I34" s="66">
        <v>7</v>
      </c>
      <c r="J34" s="61">
        <f t="shared" si="4"/>
        <v>198</v>
      </c>
      <c r="K34" s="76" t="s">
        <v>76</v>
      </c>
      <c r="L34" s="76">
        <v>8</v>
      </c>
      <c r="M34" s="97">
        <v>4</v>
      </c>
      <c r="N34" s="76">
        <v>1</v>
      </c>
      <c r="O34" s="76">
        <v>5</v>
      </c>
      <c r="P34" s="76">
        <v>75</v>
      </c>
      <c r="Q34" s="76" t="s">
        <v>76</v>
      </c>
      <c r="R34" s="76">
        <v>11</v>
      </c>
      <c r="S34" s="76">
        <f t="shared" si="5"/>
        <v>104</v>
      </c>
      <c r="T34" s="5"/>
    </row>
    <row r="35" spans="1:20">
      <c r="A35" s="1" t="s">
        <v>32</v>
      </c>
      <c r="B35" s="66" t="s">
        <v>76</v>
      </c>
      <c r="C35" s="66">
        <v>22</v>
      </c>
      <c r="D35" s="66">
        <v>2</v>
      </c>
      <c r="E35" s="66">
        <v>4</v>
      </c>
      <c r="F35" s="66">
        <v>5</v>
      </c>
      <c r="G35" s="66">
        <v>437</v>
      </c>
      <c r="H35" s="66" t="s">
        <v>76</v>
      </c>
      <c r="I35" s="66">
        <v>9</v>
      </c>
      <c r="J35" s="61">
        <f t="shared" si="4"/>
        <v>479</v>
      </c>
      <c r="K35" s="76" t="s">
        <v>76</v>
      </c>
      <c r="L35" s="76">
        <v>15</v>
      </c>
      <c r="M35" s="97">
        <v>2</v>
      </c>
      <c r="N35" s="76">
        <v>3</v>
      </c>
      <c r="O35" s="76">
        <v>3</v>
      </c>
      <c r="P35" s="76">
        <v>234</v>
      </c>
      <c r="Q35" s="76">
        <v>1</v>
      </c>
      <c r="R35" s="76">
        <v>6</v>
      </c>
      <c r="S35" s="76">
        <f t="shared" si="5"/>
        <v>264</v>
      </c>
      <c r="T35" s="5"/>
    </row>
    <row r="36" spans="1:20">
      <c r="A36" s="1" t="s">
        <v>34</v>
      </c>
      <c r="B36" s="66" t="s">
        <v>76</v>
      </c>
      <c r="C36" s="66">
        <v>9</v>
      </c>
      <c r="D36" s="66">
        <v>2</v>
      </c>
      <c r="E36" s="66">
        <v>1</v>
      </c>
      <c r="F36" s="66">
        <v>2</v>
      </c>
      <c r="G36" s="66">
        <v>275</v>
      </c>
      <c r="H36" s="66" t="s">
        <v>76</v>
      </c>
      <c r="I36" s="66">
        <v>1</v>
      </c>
      <c r="J36" s="61">
        <f t="shared" si="4"/>
        <v>290</v>
      </c>
      <c r="K36" s="76">
        <v>2</v>
      </c>
      <c r="L36" s="76">
        <v>2</v>
      </c>
      <c r="M36" s="97">
        <v>0</v>
      </c>
      <c r="N36" s="76" t="s">
        <v>76</v>
      </c>
      <c r="O36" s="76" t="s">
        <v>76</v>
      </c>
      <c r="P36" s="76">
        <v>74</v>
      </c>
      <c r="Q36" s="76" t="s">
        <v>76</v>
      </c>
      <c r="R36" s="76">
        <v>1</v>
      </c>
      <c r="S36" s="76">
        <f t="shared" si="5"/>
        <v>79</v>
      </c>
      <c r="T36" s="5"/>
    </row>
    <row r="37" spans="1:20">
      <c r="A37" s="1" t="s">
        <v>35</v>
      </c>
      <c r="B37" s="66">
        <v>2</v>
      </c>
      <c r="C37" s="66">
        <v>25</v>
      </c>
      <c r="D37" s="66">
        <v>20</v>
      </c>
      <c r="E37" s="66">
        <v>19</v>
      </c>
      <c r="F37" s="66">
        <v>31</v>
      </c>
      <c r="G37" s="66">
        <v>1437</v>
      </c>
      <c r="H37" s="66" t="s">
        <v>76</v>
      </c>
      <c r="I37" s="66">
        <v>26</v>
      </c>
      <c r="J37" s="61">
        <f t="shared" si="4"/>
        <v>1560</v>
      </c>
      <c r="K37" s="76">
        <v>1</v>
      </c>
      <c r="L37" s="76">
        <v>18</v>
      </c>
      <c r="M37" s="97">
        <v>9</v>
      </c>
      <c r="N37" s="76">
        <v>14</v>
      </c>
      <c r="O37" s="76">
        <v>16</v>
      </c>
      <c r="P37" s="76">
        <v>1086</v>
      </c>
      <c r="Q37" s="76" t="s">
        <v>76</v>
      </c>
      <c r="R37" s="76">
        <v>22</v>
      </c>
      <c r="S37" s="76">
        <f t="shared" si="5"/>
        <v>1166</v>
      </c>
      <c r="T37" s="5"/>
    </row>
    <row r="38" spans="1:20">
      <c r="A38" s="1" t="s">
        <v>52</v>
      </c>
      <c r="B38" s="66">
        <v>7</v>
      </c>
      <c r="C38" s="66">
        <v>27</v>
      </c>
      <c r="D38" s="66">
        <v>1</v>
      </c>
      <c r="E38" s="66">
        <v>8</v>
      </c>
      <c r="F38" s="66">
        <v>9</v>
      </c>
      <c r="G38" s="66">
        <v>467</v>
      </c>
      <c r="H38" s="66" t="s">
        <v>76</v>
      </c>
      <c r="I38" s="66">
        <v>44</v>
      </c>
      <c r="J38" s="61">
        <f t="shared" si="4"/>
        <v>563</v>
      </c>
      <c r="K38" s="76">
        <v>7</v>
      </c>
      <c r="L38" s="76">
        <v>5</v>
      </c>
      <c r="M38" s="97">
        <v>1</v>
      </c>
      <c r="N38" s="76">
        <v>7</v>
      </c>
      <c r="O38" s="76">
        <v>10</v>
      </c>
      <c r="P38" s="76">
        <v>307</v>
      </c>
      <c r="Q38" s="76" t="s">
        <v>76</v>
      </c>
      <c r="R38" s="76">
        <v>22</v>
      </c>
      <c r="S38" s="76">
        <f t="shared" si="5"/>
        <v>359</v>
      </c>
      <c r="T38" s="5"/>
    </row>
    <row r="39" spans="1:20">
      <c r="A39" s="1" t="s">
        <v>36</v>
      </c>
      <c r="B39" s="66">
        <v>53</v>
      </c>
      <c r="C39" s="66">
        <v>425</v>
      </c>
      <c r="D39" s="66">
        <v>5</v>
      </c>
      <c r="E39" s="66">
        <v>49</v>
      </c>
      <c r="F39" s="66">
        <v>52</v>
      </c>
      <c r="G39" s="66">
        <v>942</v>
      </c>
      <c r="H39" s="66" t="s">
        <v>76</v>
      </c>
      <c r="I39" s="66">
        <v>71</v>
      </c>
      <c r="J39" s="61">
        <f t="shared" si="4"/>
        <v>1597</v>
      </c>
      <c r="K39" s="76">
        <v>50</v>
      </c>
      <c r="L39" s="76">
        <v>163</v>
      </c>
      <c r="M39" s="97">
        <v>0</v>
      </c>
      <c r="N39" s="76">
        <v>23</v>
      </c>
      <c r="O39" s="76">
        <v>18</v>
      </c>
      <c r="P39" s="76">
        <v>577</v>
      </c>
      <c r="Q39" s="76" t="s">
        <v>76</v>
      </c>
      <c r="R39" s="76">
        <v>39</v>
      </c>
      <c r="S39" s="76">
        <f t="shared" si="5"/>
        <v>870</v>
      </c>
      <c r="T39" s="5"/>
    </row>
    <row r="40" spans="1:20">
      <c r="A40" s="1" t="s">
        <v>37</v>
      </c>
      <c r="B40" s="66" t="s">
        <v>76</v>
      </c>
      <c r="C40" s="66">
        <v>11</v>
      </c>
      <c r="D40" s="66">
        <v>4</v>
      </c>
      <c r="E40" s="66">
        <v>1</v>
      </c>
      <c r="F40" s="66">
        <v>15</v>
      </c>
      <c r="G40" s="66">
        <v>472</v>
      </c>
      <c r="H40" s="66" t="s">
        <v>76</v>
      </c>
      <c r="I40" s="66">
        <v>14</v>
      </c>
      <c r="J40" s="61">
        <f t="shared" si="4"/>
        <v>517</v>
      </c>
      <c r="K40" s="76" t="s">
        <v>76</v>
      </c>
      <c r="L40" s="76">
        <v>6</v>
      </c>
      <c r="M40" s="97">
        <v>3</v>
      </c>
      <c r="N40" s="76" t="s">
        <v>76</v>
      </c>
      <c r="O40" s="76">
        <v>7</v>
      </c>
      <c r="P40" s="76">
        <v>265</v>
      </c>
      <c r="Q40" s="76">
        <v>1</v>
      </c>
      <c r="R40" s="76">
        <v>3</v>
      </c>
      <c r="S40" s="76">
        <f t="shared" si="5"/>
        <v>285</v>
      </c>
      <c r="T40" s="5"/>
    </row>
    <row r="41" spans="1:20">
      <c r="A41" s="2" t="s">
        <v>38</v>
      </c>
      <c r="B41" s="66" t="s">
        <v>76</v>
      </c>
      <c r="C41" s="66">
        <v>42</v>
      </c>
      <c r="D41" s="66" t="s">
        <v>76</v>
      </c>
      <c r="E41" s="66">
        <v>1</v>
      </c>
      <c r="F41" s="66">
        <v>4</v>
      </c>
      <c r="G41" s="66">
        <v>388</v>
      </c>
      <c r="H41" s="66" t="s">
        <v>76</v>
      </c>
      <c r="I41" s="66">
        <v>1</v>
      </c>
      <c r="J41" s="61">
        <f t="shared" si="4"/>
        <v>436</v>
      </c>
      <c r="K41" s="76" t="s">
        <v>76</v>
      </c>
      <c r="L41" s="76">
        <v>11</v>
      </c>
      <c r="M41" s="97">
        <v>1</v>
      </c>
      <c r="N41" s="76">
        <v>1</v>
      </c>
      <c r="O41" s="76" t="s">
        <v>76</v>
      </c>
      <c r="P41" s="76">
        <v>205</v>
      </c>
      <c r="Q41" s="76" t="s">
        <v>76</v>
      </c>
      <c r="R41" s="76">
        <v>2</v>
      </c>
      <c r="S41" s="76">
        <f t="shared" si="5"/>
        <v>220</v>
      </c>
      <c r="T41" s="5"/>
    </row>
    <row r="42" spans="1:20">
      <c r="A42" s="1" t="s">
        <v>25</v>
      </c>
      <c r="B42" s="59">
        <f>SUM(B28:B41)</f>
        <v>73</v>
      </c>
      <c r="C42" s="59">
        <f t="shared" ref="C42:J42" si="6">SUM(C28:C41)</f>
        <v>759</v>
      </c>
      <c r="D42" s="59">
        <f t="shared" si="6"/>
        <v>54</v>
      </c>
      <c r="E42" s="59">
        <f t="shared" si="6"/>
        <v>131</v>
      </c>
      <c r="F42" s="59">
        <f t="shared" si="6"/>
        <v>231</v>
      </c>
      <c r="G42" s="59">
        <f t="shared" si="6"/>
        <v>7199</v>
      </c>
      <c r="H42" s="59">
        <f t="shared" si="6"/>
        <v>5</v>
      </c>
      <c r="I42" s="59">
        <f t="shared" si="6"/>
        <v>328</v>
      </c>
      <c r="J42" s="65">
        <f t="shared" si="6"/>
        <v>8780</v>
      </c>
      <c r="K42" s="73">
        <f>SUM(K28:K41)</f>
        <v>68</v>
      </c>
      <c r="L42" s="60">
        <f t="shared" ref="L42:R42" si="7">SUM(L28:L41)</f>
        <v>356</v>
      </c>
      <c r="M42" s="96">
        <f t="shared" si="7"/>
        <v>26</v>
      </c>
      <c r="N42" s="60">
        <f t="shared" si="7"/>
        <v>78</v>
      </c>
      <c r="O42" s="60">
        <f t="shared" si="7"/>
        <v>146</v>
      </c>
      <c r="P42" s="60">
        <f t="shared" si="7"/>
        <v>5036</v>
      </c>
      <c r="Q42" s="60">
        <f t="shared" si="7"/>
        <v>8</v>
      </c>
      <c r="R42" s="60">
        <f t="shared" si="7"/>
        <v>217</v>
      </c>
      <c r="S42" s="59">
        <f>SUM(S28:S41)</f>
        <v>5935</v>
      </c>
      <c r="T42" s="5"/>
    </row>
    <row r="43" spans="1:20">
      <c r="A43" s="106" t="s">
        <v>39</v>
      </c>
      <c r="B43" s="52"/>
      <c r="C43" s="52"/>
      <c r="D43" s="52"/>
      <c r="E43" s="52"/>
      <c r="F43" s="52"/>
      <c r="G43" s="52"/>
      <c r="H43" s="52"/>
      <c r="I43" s="52"/>
      <c r="J43" s="53"/>
      <c r="K43" s="52"/>
      <c r="L43" s="52"/>
      <c r="M43" s="52"/>
      <c r="N43" s="52"/>
      <c r="O43" s="52"/>
      <c r="P43" s="52"/>
      <c r="Q43" s="52"/>
      <c r="R43" s="52"/>
      <c r="S43" s="52"/>
      <c r="T43" s="5"/>
    </row>
    <row r="44" spans="1:20" ht="15" customHeight="1" thickBot="1">
      <c r="A44" s="107"/>
      <c r="B44" s="69">
        <f>SUM(B42,B24)</f>
        <v>1091</v>
      </c>
      <c r="C44" s="69">
        <f t="shared" ref="C44:S44" si="8">SUM(C42,C24)</f>
        <v>2024</v>
      </c>
      <c r="D44" s="69">
        <f t="shared" si="8"/>
        <v>164</v>
      </c>
      <c r="E44" s="69">
        <f t="shared" si="8"/>
        <v>507</v>
      </c>
      <c r="F44" s="69">
        <f t="shared" si="8"/>
        <v>616</v>
      </c>
      <c r="G44" s="69">
        <f t="shared" si="8"/>
        <v>20785</v>
      </c>
      <c r="H44" s="69">
        <f t="shared" si="8"/>
        <v>18</v>
      </c>
      <c r="I44" s="69">
        <f t="shared" si="8"/>
        <v>1235</v>
      </c>
      <c r="J44" s="82">
        <f t="shared" si="8"/>
        <v>26440</v>
      </c>
      <c r="K44" s="69">
        <f>SUM(K42,K24)</f>
        <v>1426</v>
      </c>
      <c r="L44" s="69">
        <f t="shared" si="8"/>
        <v>1134</v>
      </c>
      <c r="M44" s="98">
        <f>SUM(M42,M24)</f>
        <v>81</v>
      </c>
      <c r="N44" s="69">
        <f t="shared" si="8"/>
        <v>421</v>
      </c>
      <c r="O44" s="69">
        <f t="shared" si="8"/>
        <v>466</v>
      </c>
      <c r="P44" s="69">
        <f t="shared" si="8"/>
        <v>15239</v>
      </c>
      <c r="Q44" s="69">
        <f t="shared" si="8"/>
        <v>23</v>
      </c>
      <c r="R44" s="69">
        <f t="shared" si="8"/>
        <v>961</v>
      </c>
      <c r="S44" s="69">
        <f t="shared" si="8"/>
        <v>19751</v>
      </c>
      <c r="T44" s="5"/>
    </row>
    <row r="45" spans="1:20" ht="15.75" thickTop="1">
      <c r="A45" s="1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88"/>
      <c r="N45" s="16"/>
      <c r="O45" s="16"/>
      <c r="P45" s="16"/>
      <c r="Q45" s="16"/>
      <c r="R45" s="16"/>
      <c r="S45" s="16"/>
      <c r="T45" s="5"/>
    </row>
    <row r="46" spans="1:20">
      <c r="A46" s="1"/>
      <c r="B46" s="14"/>
      <c r="C46" s="14"/>
      <c r="D46" s="14"/>
      <c r="E46" s="14"/>
      <c r="F46" s="14"/>
      <c r="G46" s="14"/>
      <c r="H46" s="14"/>
      <c r="I46" s="14"/>
      <c r="J46" s="14"/>
      <c r="K46" s="16"/>
      <c r="L46" s="16"/>
      <c r="M46" s="88"/>
      <c r="N46" s="16"/>
      <c r="O46" s="16"/>
      <c r="P46" s="16"/>
      <c r="Q46" s="16"/>
      <c r="R46" s="16"/>
      <c r="S46" s="16"/>
      <c r="T46" s="5"/>
    </row>
    <row r="47" spans="1:20">
      <c r="A47" s="1" t="s">
        <v>41</v>
      </c>
      <c r="K47" s="19"/>
      <c r="L47" s="19"/>
      <c r="M47" s="89"/>
      <c r="N47" s="19"/>
      <c r="O47" s="19"/>
      <c r="P47" s="19"/>
      <c r="Q47" s="19"/>
      <c r="R47" s="19"/>
      <c r="S47" s="19"/>
      <c r="T47" s="5"/>
    </row>
    <row r="48" spans="1:20">
      <c r="A48" s="1" t="s">
        <v>83</v>
      </c>
      <c r="B48" s="5"/>
      <c r="C48" s="5"/>
      <c r="D48" s="5"/>
      <c r="E48" s="5"/>
      <c r="F48" s="5"/>
      <c r="G48" s="5"/>
      <c r="H48" s="5"/>
      <c r="I48" s="5"/>
      <c r="J48" s="5"/>
      <c r="K48" s="19"/>
      <c r="L48" s="19"/>
      <c r="M48" s="89"/>
      <c r="N48" s="19"/>
      <c r="O48" s="19"/>
      <c r="P48" s="19"/>
      <c r="Q48" s="19"/>
      <c r="R48" s="19"/>
      <c r="S48" s="19"/>
      <c r="T48" s="5"/>
    </row>
    <row r="49" spans="1:20" ht="15.75" thickBot="1">
      <c r="A49" s="1"/>
      <c r="B49" s="5"/>
      <c r="C49" s="5"/>
      <c r="D49" s="5"/>
      <c r="E49" s="5"/>
      <c r="F49" s="5"/>
      <c r="G49" s="5"/>
      <c r="H49" s="5"/>
      <c r="I49" s="5"/>
      <c r="J49" s="5"/>
      <c r="K49" s="19"/>
      <c r="L49" s="19"/>
      <c r="M49" s="89"/>
      <c r="N49" s="19"/>
      <c r="O49" s="19"/>
      <c r="P49" s="19"/>
      <c r="Q49" s="19"/>
      <c r="R49" s="19"/>
      <c r="S49" s="19"/>
      <c r="T49" s="5"/>
    </row>
    <row r="50" spans="1:20" ht="16.5" thickTop="1">
      <c r="A50" s="6"/>
      <c r="B50" s="7" t="s">
        <v>1</v>
      </c>
      <c r="C50" s="8"/>
      <c r="D50" s="8"/>
      <c r="E50" s="8"/>
      <c r="F50" s="8"/>
      <c r="G50" s="8"/>
      <c r="H50" s="8"/>
      <c r="I50" s="8"/>
      <c r="J50" s="36"/>
      <c r="K50" s="43" t="s">
        <v>2</v>
      </c>
      <c r="L50" s="20"/>
      <c r="M50" s="90"/>
      <c r="N50" s="20"/>
      <c r="O50" s="20"/>
      <c r="P50" s="20"/>
      <c r="Q50" s="20"/>
      <c r="R50" s="20"/>
      <c r="S50" s="20"/>
      <c r="T50" s="5"/>
    </row>
    <row r="51" spans="1:20">
      <c r="B51" s="9" t="s">
        <v>3</v>
      </c>
      <c r="C51" s="9"/>
      <c r="D51" s="10"/>
      <c r="E51" s="10"/>
      <c r="F51" s="10"/>
      <c r="G51" s="10"/>
      <c r="H51" s="10" t="s">
        <v>75</v>
      </c>
      <c r="I51" s="10"/>
      <c r="J51" s="37"/>
      <c r="K51" s="44" t="s">
        <v>3</v>
      </c>
      <c r="L51" s="21"/>
      <c r="M51" s="91"/>
      <c r="N51" s="21"/>
      <c r="O51" s="21"/>
      <c r="P51" s="21"/>
      <c r="Q51" s="10" t="s">
        <v>75</v>
      </c>
      <c r="R51" s="21"/>
      <c r="S51" s="21"/>
      <c r="T51" s="5"/>
    </row>
    <row r="52" spans="1:20">
      <c r="B52" s="9" t="s">
        <v>4</v>
      </c>
      <c r="C52" s="9" t="s">
        <v>5</v>
      </c>
      <c r="D52" s="9" t="s">
        <v>6</v>
      </c>
      <c r="E52" s="10"/>
      <c r="F52" s="10"/>
      <c r="G52" s="10"/>
      <c r="H52" s="10" t="s">
        <v>50</v>
      </c>
      <c r="I52" s="10"/>
      <c r="J52" s="37"/>
      <c r="K52" s="44" t="s">
        <v>4</v>
      </c>
      <c r="L52" s="21" t="s">
        <v>5</v>
      </c>
      <c r="M52" s="101" t="s">
        <v>6</v>
      </c>
      <c r="N52" s="21"/>
      <c r="O52" s="21"/>
      <c r="P52" s="21"/>
      <c r="Q52" s="10" t="s">
        <v>50</v>
      </c>
      <c r="R52" s="21"/>
      <c r="S52" s="21"/>
      <c r="T52" s="5"/>
    </row>
    <row r="53" spans="1:20">
      <c r="B53" s="9" t="s">
        <v>7</v>
      </c>
      <c r="C53" s="9" t="s">
        <v>6</v>
      </c>
      <c r="D53" s="9" t="s">
        <v>8</v>
      </c>
      <c r="E53" s="9" t="s">
        <v>9</v>
      </c>
      <c r="F53" s="9" t="s">
        <v>10</v>
      </c>
      <c r="G53" s="9" t="s">
        <v>11</v>
      </c>
      <c r="H53" s="9" t="s">
        <v>51</v>
      </c>
      <c r="I53" s="9" t="s">
        <v>12</v>
      </c>
      <c r="J53" s="38" t="s">
        <v>13</v>
      </c>
      <c r="K53" s="44" t="s">
        <v>7</v>
      </c>
      <c r="L53" s="21" t="s">
        <v>6</v>
      </c>
      <c r="M53" s="101" t="s">
        <v>8</v>
      </c>
      <c r="N53" s="21" t="s">
        <v>9</v>
      </c>
      <c r="O53" s="21" t="s">
        <v>10</v>
      </c>
      <c r="P53" s="21" t="s">
        <v>11</v>
      </c>
      <c r="Q53" s="9" t="s">
        <v>51</v>
      </c>
      <c r="R53" s="21" t="s">
        <v>12</v>
      </c>
      <c r="S53" s="21" t="s">
        <v>13</v>
      </c>
      <c r="T53" s="5"/>
    </row>
    <row r="54" spans="1:20">
      <c r="A54" s="11"/>
      <c r="B54" s="22"/>
      <c r="C54" s="22"/>
      <c r="D54" s="22"/>
      <c r="E54" s="22"/>
      <c r="F54" s="22"/>
      <c r="G54" s="22"/>
      <c r="H54" s="22"/>
      <c r="I54" s="22"/>
      <c r="J54" s="45"/>
      <c r="K54" s="23"/>
      <c r="L54" s="23"/>
      <c r="M54" s="92"/>
      <c r="N54" s="23"/>
      <c r="O54" s="23"/>
      <c r="P54" s="23"/>
      <c r="Q54" s="23"/>
      <c r="R54" s="23"/>
      <c r="S54" s="23"/>
      <c r="T54" s="5"/>
    </row>
    <row r="55" spans="1:20">
      <c r="A55" s="13" t="s">
        <v>42</v>
      </c>
      <c r="B55" s="14"/>
      <c r="C55" s="14"/>
      <c r="D55" s="14"/>
      <c r="E55" s="14"/>
      <c r="F55" s="14"/>
      <c r="G55" s="14"/>
      <c r="H55" s="14"/>
      <c r="I55" s="14"/>
      <c r="J55" s="40"/>
      <c r="K55" s="15"/>
      <c r="L55" s="16"/>
      <c r="M55" s="88"/>
      <c r="N55" s="16"/>
      <c r="O55" s="16"/>
      <c r="P55" s="16"/>
      <c r="Q55" s="16"/>
      <c r="R55" s="16"/>
      <c r="S55" s="16"/>
      <c r="T55" s="5"/>
    </row>
    <row r="56" spans="1:20">
      <c r="A56" s="30" t="s">
        <v>54</v>
      </c>
      <c r="B56" s="62">
        <v>14</v>
      </c>
      <c r="C56" s="62">
        <v>42</v>
      </c>
      <c r="D56" s="62" t="s">
        <v>76</v>
      </c>
      <c r="E56" s="62">
        <v>5</v>
      </c>
      <c r="F56" s="62">
        <v>12</v>
      </c>
      <c r="G56" s="62">
        <v>242</v>
      </c>
      <c r="H56" s="62">
        <v>3</v>
      </c>
      <c r="I56" s="62">
        <v>5</v>
      </c>
      <c r="J56" s="61">
        <f>SUM(B56:I56)</f>
        <v>323</v>
      </c>
      <c r="K56" s="74">
        <v>30</v>
      </c>
      <c r="L56" s="74">
        <v>16</v>
      </c>
      <c r="M56" s="100">
        <v>2</v>
      </c>
      <c r="N56" s="74">
        <v>2</v>
      </c>
      <c r="O56" s="74">
        <v>12</v>
      </c>
      <c r="P56" s="74">
        <v>108</v>
      </c>
      <c r="Q56" s="74" t="s">
        <v>76</v>
      </c>
      <c r="R56" s="74" t="s">
        <v>76</v>
      </c>
      <c r="S56" s="74">
        <f>SUM(K56:R56)</f>
        <v>170</v>
      </c>
      <c r="T56" s="5"/>
    </row>
    <row r="57" spans="1:20">
      <c r="A57" s="30" t="s">
        <v>55</v>
      </c>
      <c r="B57" s="62" t="s">
        <v>76</v>
      </c>
      <c r="C57" s="62">
        <v>4</v>
      </c>
      <c r="D57" s="62" t="s">
        <v>76</v>
      </c>
      <c r="E57" s="62">
        <v>1</v>
      </c>
      <c r="F57" s="62">
        <v>3</v>
      </c>
      <c r="G57" s="62">
        <v>137</v>
      </c>
      <c r="H57" s="62" t="s">
        <v>76</v>
      </c>
      <c r="I57" s="62">
        <v>7</v>
      </c>
      <c r="J57" s="61">
        <f t="shared" ref="J57:J79" si="9">SUM(B57:I57)</f>
        <v>152</v>
      </c>
      <c r="K57" s="74">
        <v>8</v>
      </c>
      <c r="L57" s="74">
        <v>9</v>
      </c>
      <c r="M57" s="100">
        <v>0</v>
      </c>
      <c r="N57" s="74">
        <v>2</v>
      </c>
      <c r="O57" s="74">
        <v>1</v>
      </c>
      <c r="P57" s="74">
        <v>93</v>
      </c>
      <c r="Q57" s="74" t="s">
        <v>76</v>
      </c>
      <c r="R57" s="74">
        <v>6</v>
      </c>
      <c r="S57" s="74">
        <f t="shared" ref="S57:S79" si="10">SUM(K57:R57)</f>
        <v>119</v>
      </c>
      <c r="T57" s="5"/>
    </row>
    <row r="58" spans="1:20">
      <c r="A58" s="30" t="s">
        <v>56</v>
      </c>
      <c r="B58" s="62" t="s">
        <v>76</v>
      </c>
      <c r="C58" s="62">
        <v>27</v>
      </c>
      <c r="D58" s="62">
        <v>1</v>
      </c>
      <c r="E58" s="62">
        <v>3</v>
      </c>
      <c r="F58" s="62">
        <v>2</v>
      </c>
      <c r="G58" s="62">
        <v>382</v>
      </c>
      <c r="H58" s="62" t="s">
        <v>76</v>
      </c>
      <c r="I58" s="62">
        <v>7</v>
      </c>
      <c r="J58" s="61">
        <f t="shared" si="9"/>
        <v>422</v>
      </c>
      <c r="K58" s="74" t="s">
        <v>76</v>
      </c>
      <c r="L58" s="74">
        <v>4</v>
      </c>
      <c r="M58" s="100">
        <v>1</v>
      </c>
      <c r="N58" s="74">
        <v>2</v>
      </c>
      <c r="O58" s="74">
        <v>2</v>
      </c>
      <c r="P58" s="74">
        <v>68</v>
      </c>
      <c r="Q58" s="74" t="s">
        <v>76</v>
      </c>
      <c r="R58" s="74" t="s">
        <v>76</v>
      </c>
      <c r="S58" s="74">
        <f t="shared" si="10"/>
        <v>77</v>
      </c>
      <c r="T58" s="5"/>
    </row>
    <row r="59" spans="1:20">
      <c r="A59" s="30" t="s">
        <v>43</v>
      </c>
      <c r="B59" s="62">
        <v>2</v>
      </c>
      <c r="C59" s="62">
        <v>1</v>
      </c>
      <c r="D59" s="62">
        <v>2</v>
      </c>
      <c r="E59" s="62">
        <v>3</v>
      </c>
      <c r="F59" s="62">
        <v>3</v>
      </c>
      <c r="G59" s="62">
        <v>179</v>
      </c>
      <c r="H59" s="62" t="s">
        <v>76</v>
      </c>
      <c r="I59" s="62">
        <v>3</v>
      </c>
      <c r="J59" s="61">
        <f t="shared" si="9"/>
        <v>193</v>
      </c>
      <c r="K59" s="74">
        <v>2</v>
      </c>
      <c r="L59" s="74">
        <v>2</v>
      </c>
      <c r="M59" s="100">
        <v>1</v>
      </c>
      <c r="N59" s="74" t="s">
        <v>76</v>
      </c>
      <c r="O59" s="74">
        <v>3</v>
      </c>
      <c r="P59" s="74">
        <v>111</v>
      </c>
      <c r="Q59" s="74">
        <v>2</v>
      </c>
      <c r="R59" s="74">
        <v>5</v>
      </c>
      <c r="S59" s="74">
        <f t="shared" si="10"/>
        <v>126</v>
      </c>
      <c r="T59" s="5"/>
    </row>
    <row r="60" spans="1:20">
      <c r="A60" s="30" t="s">
        <v>57</v>
      </c>
      <c r="B60" s="62">
        <v>27</v>
      </c>
      <c r="C60" s="62">
        <v>548</v>
      </c>
      <c r="D60" s="62">
        <v>20</v>
      </c>
      <c r="E60" s="62">
        <v>29</v>
      </c>
      <c r="F60" s="62">
        <v>172</v>
      </c>
      <c r="G60" s="62">
        <v>1571</v>
      </c>
      <c r="H60" s="62">
        <v>9</v>
      </c>
      <c r="I60" s="62">
        <v>390</v>
      </c>
      <c r="J60" s="61">
        <f t="shared" si="9"/>
        <v>2766</v>
      </c>
      <c r="K60" s="74">
        <v>29</v>
      </c>
      <c r="L60" s="74">
        <v>393</v>
      </c>
      <c r="M60" s="100">
        <v>20</v>
      </c>
      <c r="N60" s="74">
        <v>51</v>
      </c>
      <c r="O60" s="74">
        <v>158</v>
      </c>
      <c r="P60" s="74">
        <v>1263</v>
      </c>
      <c r="Q60" s="74">
        <v>9</v>
      </c>
      <c r="R60" s="74">
        <v>256</v>
      </c>
      <c r="S60" s="74">
        <f t="shared" si="10"/>
        <v>2179</v>
      </c>
      <c r="T60" s="5"/>
    </row>
    <row r="61" spans="1:20">
      <c r="A61" s="30" t="s">
        <v>74</v>
      </c>
      <c r="B61" s="62">
        <v>3</v>
      </c>
      <c r="C61" s="62">
        <v>2</v>
      </c>
      <c r="D61" s="62">
        <v>1</v>
      </c>
      <c r="E61" s="62" t="s">
        <v>76</v>
      </c>
      <c r="F61" s="62">
        <v>1</v>
      </c>
      <c r="G61" s="62">
        <v>67</v>
      </c>
      <c r="H61" s="62">
        <v>1</v>
      </c>
      <c r="I61" s="62">
        <v>1</v>
      </c>
      <c r="J61" s="61">
        <f t="shared" si="9"/>
        <v>76</v>
      </c>
      <c r="K61" s="74">
        <v>3</v>
      </c>
      <c r="L61" s="74">
        <v>6</v>
      </c>
      <c r="M61" s="100">
        <v>0</v>
      </c>
      <c r="N61" s="74">
        <v>2</v>
      </c>
      <c r="O61" s="74">
        <v>3</v>
      </c>
      <c r="P61" s="74">
        <v>45</v>
      </c>
      <c r="Q61" s="74" t="s">
        <v>76</v>
      </c>
      <c r="R61" s="74" t="s">
        <v>76</v>
      </c>
      <c r="S61" s="74">
        <f t="shared" si="10"/>
        <v>59</v>
      </c>
      <c r="T61" s="5"/>
    </row>
    <row r="62" spans="1:20">
      <c r="A62" s="30" t="s">
        <v>58</v>
      </c>
      <c r="B62" s="62">
        <v>10</v>
      </c>
      <c r="C62" s="62">
        <v>22</v>
      </c>
      <c r="D62" s="62">
        <v>6</v>
      </c>
      <c r="E62" s="62">
        <v>13</v>
      </c>
      <c r="F62" s="62">
        <v>32</v>
      </c>
      <c r="G62" s="62">
        <v>864</v>
      </c>
      <c r="H62" s="62">
        <v>1</v>
      </c>
      <c r="I62" s="62">
        <v>4</v>
      </c>
      <c r="J62" s="61">
        <f t="shared" si="9"/>
        <v>952</v>
      </c>
      <c r="K62" s="74">
        <v>24</v>
      </c>
      <c r="L62" s="74">
        <v>25</v>
      </c>
      <c r="M62" s="100">
        <v>0</v>
      </c>
      <c r="N62" s="74">
        <v>5</v>
      </c>
      <c r="O62" s="74">
        <v>16</v>
      </c>
      <c r="P62" s="74">
        <v>396</v>
      </c>
      <c r="Q62" s="74" t="s">
        <v>76</v>
      </c>
      <c r="R62" s="74">
        <v>2</v>
      </c>
      <c r="S62" s="74">
        <f t="shared" si="10"/>
        <v>468</v>
      </c>
      <c r="T62" s="5"/>
    </row>
    <row r="63" spans="1:20">
      <c r="A63" s="30" t="s">
        <v>59</v>
      </c>
      <c r="B63" s="62" t="s">
        <v>76</v>
      </c>
      <c r="C63" s="62">
        <v>4</v>
      </c>
      <c r="D63" s="62">
        <v>3</v>
      </c>
      <c r="E63" s="62">
        <v>4</v>
      </c>
      <c r="F63" s="62">
        <v>7</v>
      </c>
      <c r="G63" s="62">
        <v>298</v>
      </c>
      <c r="H63" s="62" t="s">
        <v>76</v>
      </c>
      <c r="I63" s="62">
        <v>25</v>
      </c>
      <c r="J63" s="61">
        <f t="shared" si="9"/>
        <v>341</v>
      </c>
      <c r="K63" s="74" t="s">
        <v>76</v>
      </c>
      <c r="L63" s="74">
        <v>7</v>
      </c>
      <c r="M63" s="100">
        <v>1</v>
      </c>
      <c r="N63" s="74">
        <v>4</v>
      </c>
      <c r="O63" s="74">
        <v>7</v>
      </c>
      <c r="P63" s="74">
        <v>186</v>
      </c>
      <c r="Q63" s="74" t="s">
        <v>76</v>
      </c>
      <c r="R63" s="74">
        <v>16</v>
      </c>
      <c r="S63" s="74">
        <f t="shared" si="10"/>
        <v>221</v>
      </c>
      <c r="T63" s="5"/>
    </row>
    <row r="64" spans="1:20">
      <c r="A64" s="30" t="s">
        <v>60</v>
      </c>
      <c r="B64" s="62">
        <v>20</v>
      </c>
      <c r="C64" s="62">
        <v>94</v>
      </c>
      <c r="D64" s="62" t="s">
        <v>76</v>
      </c>
      <c r="E64" s="62">
        <v>5</v>
      </c>
      <c r="F64" s="62">
        <v>7</v>
      </c>
      <c r="G64" s="62">
        <v>324</v>
      </c>
      <c r="H64" s="62" t="s">
        <v>76</v>
      </c>
      <c r="I64" s="62">
        <v>10</v>
      </c>
      <c r="J64" s="61">
        <f t="shared" si="9"/>
        <v>460</v>
      </c>
      <c r="K64" s="74">
        <v>16</v>
      </c>
      <c r="L64" s="74">
        <v>33</v>
      </c>
      <c r="M64" s="100">
        <v>2</v>
      </c>
      <c r="N64" s="74" t="s">
        <v>76</v>
      </c>
      <c r="O64" s="74">
        <v>4</v>
      </c>
      <c r="P64" s="74">
        <v>121</v>
      </c>
      <c r="Q64" s="74" t="s">
        <v>76</v>
      </c>
      <c r="R64" s="74">
        <v>6</v>
      </c>
      <c r="S64" s="74">
        <f t="shared" si="10"/>
        <v>182</v>
      </c>
      <c r="T64" s="5"/>
    </row>
    <row r="65" spans="1:20">
      <c r="A65" s="30" t="s">
        <v>78</v>
      </c>
      <c r="B65" s="62">
        <v>3</v>
      </c>
      <c r="C65" s="62">
        <v>4</v>
      </c>
      <c r="D65" s="62">
        <v>1</v>
      </c>
      <c r="E65" s="62" t="s">
        <v>76</v>
      </c>
      <c r="F65" s="62">
        <v>2</v>
      </c>
      <c r="G65" s="62">
        <v>159</v>
      </c>
      <c r="H65" s="62">
        <v>1</v>
      </c>
      <c r="I65" s="62">
        <v>2</v>
      </c>
      <c r="J65" s="61">
        <f t="shared" si="9"/>
        <v>172</v>
      </c>
      <c r="K65" s="74">
        <v>15</v>
      </c>
      <c r="L65" s="74">
        <v>6</v>
      </c>
      <c r="M65" s="100">
        <v>0</v>
      </c>
      <c r="N65" s="74">
        <v>1</v>
      </c>
      <c r="O65" s="74">
        <v>5</v>
      </c>
      <c r="P65" s="74">
        <v>64</v>
      </c>
      <c r="Q65" s="74">
        <v>1</v>
      </c>
      <c r="R65" s="74">
        <v>2</v>
      </c>
      <c r="S65" s="74">
        <f t="shared" si="10"/>
        <v>94</v>
      </c>
      <c r="T65" s="5"/>
    </row>
    <row r="66" spans="1:20">
      <c r="A66" s="30" t="s">
        <v>61</v>
      </c>
      <c r="B66" s="62">
        <v>107</v>
      </c>
      <c r="C66" s="62">
        <v>425</v>
      </c>
      <c r="D66" s="62">
        <v>9</v>
      </c>
      <c r="E66" s="62">
        <v>7</v>
      </c>
      <c r="F66" s="62">
        <v>48</v>
      </c>
      <c r="G66" s="62">
        <v>1189</v>
      </c>
      <c r="H66" s="62">
        <v>3</v>
      </c>
      <c r="I66" s="62">
        <v>81</v>
      </c>
      <c r="J66" s="61">
        <f t="shared" si="9"/>
        <v>1869</v>
      </c>
      <c r="K66" s="74">
        <v>150</v>
      </c>
      <c r="L66" s="74">
        <v>119</v>
      </c>
      <c r="M66" s="100">
        <v>1</v>
      </c>
      <c r="N66" s="74">
        <v>4</v>
      </c>
      <c r="O66" s="74">
        <v>38</v>
      </c>
      <c r="P66" s="74">
        <v>762</v>
      </c>
      <c r="Q66" s="74">
        <v>4</v>
      </c>
      <c r="R66" s="74">
        <v>60</v>
      </c>
      <c r="S66" s="74">
        <f t="shared" si="10"/>
        <v>1138</v>
      </c>
      <c r="T66" s="5"/>
    </row>
    <row r="67" spans="1:20">
      <c r="A67" s="30" t="s">
        <v>62</v>
      </c>
      <c r="B67" s="62">
        <v>9</v>
      </c>
      <c r="C67" s="62">
        <v>42</v>
      </c>
      <c r="D67" s="62">
        <v>2</v>
      </c>
      <c r="E67" s="62">
        <v>12</v>
      </c>
      <c r="F67" s="62">
        <v>8</v>
      </c>
      <c r="G67" s="62">
        <v>581</v>
      </c>
      <c r="H67" s="62" t="s">
        <v>76</v>
      </c>
      <c r="I67" s="62">
        <v>69</v>
      </c>
      <c r="J67" s="61">
        <f t="shared" si="9"/>
        <v>723</v>
      </c>
      <c r="K67" s="74">
        <v>4</v>
      </c>
      <c r="L67" s="74">
        <v>10</v>
      </c>
      <c r="M67" s="100">
        <v>2</v>
      </c>
      <c r="N67" s="74">
        <v>2</v>
      </c>
      <c r="O67" s="74">
        <v>4</v>
      </c>
      <c r="P67" s="74">
        <v>203</v>
      </c>
      <c r="Q67" s="74" t="s">
        <v>76</v>
      </c>
      <c r="R67" s="74">
        <v>22</v>
      </c>
      <c r="S67" s="74">
        <f t="shared" si="10"/>
        <v>247</v>
      </c>
      <c r="T67" s="5"/>
    </row>
    <row r="68" spans="1:20">
      <c r="A68" s="30" t="s">
        <v>63</v>
      </c>
      <c r="B68" s="62" t="s">
        <v>76</v>
      </c>
      <c r="C68" s="62">
        <v>30</v>
      </c>
      <c r="D68" s="62" t="s">
        <v>76</v>
      </c>
      <c r="E68" s="62">
        <v>2</v>
      </c>
      <c r="F68" s="62">
        <v>6</v>
      </c>
      <c r="G68" s="62">
        <v>557</v>
      </c>
      <c r="H68" s="62" t="s">
        <v>76</v>
      </c>
      <c r="I68" s="62">
        <v>6</v>
      </c>
      <c r="J68" s="61">
        <f t="shared" si="9"/>
        <v>601</v>
      </c>
      <c r="K68" s="74">
        <v>12</v>
      </c>
      <c r="L68" s="74">
        <v>23</v>
      </c>
      <c r="M68" s="100">
        <v>3</v>
      </c>
      <c r="N68" s="74">
        <v>6</v>
      </c>
      <c r="O68" s="74">
        <v>8</v>
      </c>
      <c r="P68" s="74">
        <v>227</v>
      </c>
      <c r="Q68" s="74">
        <v>1</v>
      </c>
      <c r="R68" s="74">
        <v>5</v>
      </c>
      <c r="S68" s="74">
        <f t="shared" si="10"/>
        <v>285</v>
      </c>
      <c r="T68" s="5"/>
    </row>
    <row r="69" spans="1:20">
      <c r="A69" s="30" t="s">
        <v>64</v>
      </c>
      <c r="B69" s="62">
        <v>19</v>
      </c>
      <c r="C69" s="62">
        <v>26</v>
      </c>
      <c r="D69" s="62">
        <v>4</v>
      </c>
      <c r="E69" s="62">
        <v>5</v>
      </c>
      <c r="F69" s="62">
        <v>22</v>
      </c>
      <c r="G69" s="62">
        <v>183</v>
      </c>
      <c r="H69" s="62" t="s">
        <v>76</v>
      </c>
      <c r="I69" s="62" t="s">
        <v>76</v>
      </c>
      <c r="J69" s="61">
        <f t="shared" si="9"/>
        <v>259</v>
      </c>
      <c r="K69" s="74">
        <v>45</v>
      </c>
      <c r="L69" s="74">
        <v>55</v>
      </c>
      <c r="M69" s="100">
        <v>0</v>
      </c>
      <c r="N69" s="74" t="s">
        <v>76</v>
      </c>
      <c r="O69" s="74">
        <v>13</v>
      </c>
      <c r="P69" s="74">
        <v>139</v>
      </c>
      <c r="Q69" s="74" t="s">
        <v>76</v>
      </c>
      <c r="R69" s="74" t="s">
        <v>76</v>
      </c>
      <c r="S69" s="74">
        <f t="shared" si="10"/>
        <v>252</v>
      </c>
      <c r="T69" s="5"/>
    </row>
    <row r="70" spans="1:20">
      <c r="A70" s="30" t="s">
        <v>65</v>
      </c>
      <c r="B70" s="62">
        <v>41</v>
      </c>
      <c r="C70" s="62">
        <v>237</v>
      </c>
      <c r="D70" s="62">
        <v>11</v>
      </c>
      <c r="E70" s="62">
        <v>36</v>
      </c>
      <c r="F70" s="62">
        <v>172</v>
      </c>
      <c r="G70" s="62">
        <v>957</v>
      </c>
      <c r="H70" s="62">
        <v>1</v>
      </c>
      <c r="I70" s="62">
        <v>51</v>
      </c>
      <c r="J70" s="61">
        <f t="shared" si="9"/>
        <v>1506</v>
      </c>
      <c r="K70" s="74">
        <v>38</v>
      </c>
      <c r="L70" s="74">
        <v>210</v>
      </c>
      <c r="M70" s="100">
        <v>7</v>
      </c>
      <c r="N70" s="74">
        <v>20</v>
      </c>
      <c r="O70" s="74">
        <v>151</v>
      </c>
      <c r="P70" s="74">
        <v>787</v>
      </c>
      <c r="Q70" s="74">
        <v>1</v>
      </c>
      <c r="R70" s="74">
        <v>24</v>
      </c>
      <c r="S70" s="74">
        <f t="shared" si="10"/>
        <v>1238</v>
      </c>
      <c r="T70" s="5"/>
    </row>
    <row r="71" spans="1:20">
      <c r="A71" s="30" t="s">
        <v>66</v>
      </c>
      <c r="B71" s="62">
        <v>2</v>
      </c>
      <c r="C71" s="62">
        <v>25</v>
      </c>
      <c r="D71" s="62">
        <v>2</v>
      </c>
      <c r="E71" s="62">
        <v>12</v>
      </c>
      <c r="F71" s="62">
        <v>27</v>
      </c>
      <c r="G71" s="62">
        <v>410</v>
      </c>
      <c r="H71" s="62">
        <v>2</v>
      </c>
      <c r="I71" s="62">
        <v>18</v>
      </c>
      <c r="J71" s="61">
        <f t="shared" si="9"/>
        <v>498</v>
      </c>
      <c r="K71" s="74">
        <v>1</v>
      </c>
      <c r="L71" s="74">
        <v>7</v>
      </c>
      <c r="M71" s="100">
        <v>1</v>
      </c>
      <c r="N71" s="74">
        <v>4</v>
      </c>
      <c r="O71" s="74">
        <v>21</v>
      </c>
      <c r="P71" s="74">
        <v>245</v>
      </c>
      <c r="Q71" s="74" t="s">
        <v>76</v>
      </c>
      <c r="R71" s="74">
        <v>18</v>
      </c>
      <c r="S71" s="74">
        <f t="shared" si="10"/>
        <v>297</v>
      </c>
      <c r="T71" s="5"/>
    </row>
    <row r="72" spans="1:20">
      <c r="A72" s="30" t="s">
        <v>67</v>
      </c>
      <c r="B72" s="62">
        <v>121</v>
      </c>
      <c r="C72" s="62">
        <v>123</v>
      </c>
      <c r="D72" s="62">
        <v>4</v>
      </c>
      <c r="E72" s="62">
        <v>132</v>
      </c>
      <c r="F72" s="62">
        <v>71</v>
      </c>
      <c r="G72" s="62">
        <v>1492</v>
      </c>
      <c r="H72" s="62">
        <v>1</v>
      </c>
      <c r="I72" s="62">
        <v>94</v>
      </c>
      <c r="J72" s="61">
        <f t="shared" si="9"/>
        <v>2038</v>
      </c>
      <c r="K72" s="74">
        <v>107</v>
      </c>
      <c r="L72" s="74">
        <v>43</v>
      </c>
      <c r="M72" s="100">
        <v>0</v>
      </c>
      <c r="N72" s="74">
        <v>111</v>
      </c>
      <c r="O72" s="74">
        <v>49</v>
      </c>
      <c r="P72" s="74">
        <v>1036</v>
      </c>
      <c r="Q72" s="74">
        <v>1</v>
      </c>
      <c r="R72" s="74">
        <v>59</v>
      </c>
      <c r="S72" s="74">
        <f t="shared" si="10"/>
        <v>1406</v>
      </c>
      <c r="T72" s="5"/>
    </row>
    <row r="73" spans="1:20">
      <c r="A73" s="30" t="s">
        <v>79</v>
      </c>
      <c r="B73" s="62" t="s">
        <v>76</v>
      </c>
      <c r="C73" s="62">
        <v>5</v>
      </c>
      <c r="D73" s="62">
        <v>3</v>
      </c>
      <c r="E73" s="62">
        <v>2</v>
      </c>
      <c r="F73" s="62">
        <v>2</v>
      </c>
      <c r="G73" s="62">
        <v>437</v>
      </c>
      <c r="H73" s="62" t="s">
        <v>76</v>
      </c>
      <c r="I73" s="62">
        <v>76</v>
      </c>
      <c r="J73" s="61">
        <f t="shared" si="9"/>
        <v>525</v>
      </c>
      <c r="K73" s="74" t="s">
        <v>76</v>
      </c>
      <c r="L73" s="74">
        <v>6</v>
      </c>
      <c r="M73" s="100">
        <v>3</v>
      </c>
      <c r="N73" s="74">
        <v>2</v>
      </c>
      <c r="O73" s="74" t="s">
        <v>76</v>
      </c>
      <c r="P73" s="74">
        <v>250</v>
      </c>
      <c r="Q73" s="74" t="s">
        <v>76</v>
      </c>
      <c r="R73" s="74">
        <v>28</v>
      </c>
      <c r="S73" s="74">
        <f t="shared" si="10"/>
        <v>289</v>
      </c>
      <c r="T73" s="5"/>
    </row>
    <row r="74" spans="1:20">
      <c r="A74" s="30" t="s">
        <v>68</v>
      </c>
      <c r="B74" s="62" t="s">
        <v>76</v>
      </c>
      <c r="C74" s="62">
        <v>25</v>
      </c>
      <c r="D74" s="62">
        <v>1</v>
      </c>
      <c r="E74" s="62" t="s">
        <v>76</v>
      </c>
      <c r="F74" s="62">
        <v>6</v>
      </c>
      <c r="G74" s="62">
        <v>210</v>
      </c>
      <c r="H74" s="62">
        <v>1</v>
      </c>
      <c r="I74" s="62">
        <v>10</v>
      </c>
      <c r="J74" s="61">
        <f t="shared" si="9"/>
        <v>253</v>
      </c>
      <c r="K74" s="74" t="s">
        <v>76</v>
      </c>
      <c r="L74" s="74">
        <v>3</v>
      </c>
      <c r="M74" s="100">
        <v>0</v>
      </c>
      <c r="N74" s="74" t="s">
        <v>76</v>
      </c>
      <c r="O74" s="74" t="s">
        <v>76</v>
      </c>
      <c r="P74" s="74">
        <v>10</v>
      </c>
      <c r="Q74" s="74" t="s">
        <v>76</v>
      </c>
      <c r="R74" s="74">
        <v>1</v>
      </c>
      <c r="S74" s="74">
        <f t="shared" si="10"/>
        <v>14</v>
      </c>
      <c r="T74" s="5"/>
    </row>
    <row r="75" spans="1:20">
      <c r="A75" s="30" t="s">
        <v>69</v>
      </c>
      <c r="B75" s="62">
        <v>353</v>
      </c>
      <c r="C75" s="62">
        <v>153</v>
      </c>
      <c r="D75" s="62">
        <v>5</v>
      </c>
      <c r="E75" s="62">
        <v>247</v>
      </c>
      <c r="F75" s="62">
        <v>89</v>
      </c>
      <c r="G75" s="62">
        <v>1271</v>
      </c>
      <c r="H75" s="62">
        <v>2</v>
      </c>
      <c r="I75" s="62">
        <v>213</v>
      </c>
      <c r="J75" s="61">
        <f t="shared" si="9"/>
        <v>2333</v>
      </c>
      <c r="K75" s="74">
        <v>336</v>
      </c>
      <c r="L75" s="74">
        <v>97</v>
      </c>
      <c r="M75" s="100">
        <v>6</v>
      </c>
      <c r="N75" s="74">
        <v>269</v>
      </c>
      <c r="O75" s="74">
        <v>71</v>
      </c>
      <c r="P75" s="74">
        <v>1218</v>
      </c>
      <c r="Q75" s="74" t="s">
        <v>76</v>
      </c>
      <c r="R75" s="74">
        <v>202</v>
      </c>
      <c r="S75" s="74">
        <f t="shared" si="10"/>
        <v>2199</v>
      </c>
      <c r="T75" s="5"/>
    </row>
    <row r="76" spans="1:20">
      <c r="A76" s="30" t="s">
        <v>70</v>
      </c>
      <c r="B76" s="62">
        <v>69</v>
      </c>
      <c r="C76" s="62">
        <v>1481</v>
      </c>
      <c r="D76" s="62">
        <v>19</v>
      </c>
      <c r="E76" s="62">
        <v>68</v>
      </c>
      <c r="F76" s="62">
        <v>200</v>
      </c>
      <c r="G76" s="62">
        <v>1544</v>
      </c>
      <c r="H76" s="62" t="s">
        <v>76</v>
      </c>
      <c r="I76" s="62">
        <v>288</v>
      </c>
      <c r="J76" s="61">
        <f t="shared" si="9"/>
        <v>3669</v>
      </c>
      <c r="K76" s="74">
        <v>103</v>
      </c>
      <c r="L76" s="74">
        <v>792</v>
      </c>
      <c r="M76" s="100">
        <v>19</v>
      </c>
      <c r="N76" s="74">
        <v>139</v>
      </c>
      <c r="O76" s="74">
        <v>206</v>
      </c>
      <c r="P76" s="74">
        <v>1684</v>
      </c>
      <c r="Q76" s="74">
        <v>2</v>
      </c>
      <c r="R76" s="74">
        <v>293</v>
      </c>
      <c r="S76" s="74">
        <f t="shared" si="10"/>
        <v>3238</v>
      </c>
      <c r="T76" s="5"/>
    </row>
    <row r="77" spans="1:20">
      <c r="A77" s="30" t="s">
        <v>71</v>
      </c>
      <c r="B77" s="62">
        <v>24</v>
      </c>
      <c r="C77" s="62">
        <v>5</v>
      </c>
      <c r="D77" s="62">
        <v>4</v>
      </c>
      <c r="E77" s="62">
        <v>1</v>
      </c>
      <c r="F77" s="62">
        <v>5</v>
      </c>
      <c r="G77" s="62">
        <v>101</v>
      </c>
      <c r="H77" s="62" t="s">
        <v>76</v>
      </c>
      <c r="I77" s="62">
        <v>1</v>
      </c>
      <c r="J77" s="61">
        <f t="shared" si="9"/>
        <v>141</v>
      </c>
      <c r="K77" s="74">
        <v>24</v>
      </c>
      <c r="L77" s="74">
        <v>9</v>
      </c>
      <c r="M77" s="100">
        <v>0</v>
      </c>
      <c r="N77" s="74">
        <v>3</v>
      </c>
      <c r="O77" s="74">
        <v>3</v>
      </c>
      <c r="P77" s="74">
        <v>105</v>
      </c>
      <c r="Q77" s="74" t="s">
        <v>76</v>
      </c>
      <c r="R77" s="74">
        <v>3</v>
      </c>
      <c r="S77" s="74">
        <f t="shared" si="10"/>
        <v>147</v>
      </c>
      <c r="T77" s="5"/>
    </row>
    <row r="78" spans="1:20">
      <c r="A78" s="30" t="s">
        <v>72</v>
      </c>
      <c r="B78" s="62">
        <v>1</v>
      </c>
      <c r="C78" s="62">
        <v>9</v>
      </c>
      <c r="D78" s="62" t="s">
        <v>76</v>
      </c>
      <c r="E78" s="62">
        <v>2</v>
      </c>
      <c r="F78" s="62">
        <v>7</v>
      </c>
      <c r="G78" s="62">
        <v>194</v>
      </c>
      <c r="H78" s="62" t="s">
        <v>76</v>
      </c>
      <c r="I78" s="62">
        <v>5</v>
      </c>
      <c r="J78" s="61">
        <f t="shared" si="9"/>
        <v>218</v>
      </c>
      <c r="K78" s="74">
        <v>6</v>
      </c>
      <c r="L78" s="74">
        <v>4</v>
      </c>
      <c r="M78" s="100">
        <v>1</v>
      </c>
      <c r="N78" s="74">
        <v>1</v>
      </c>
      <c r="O78" s="74">
        <v>4</v>
      </c>
      <c r="P78" s="74">
        <v>94</v>
      </c>
      <c r="Q78" s="74" t="s">
        <v>76</v>
      </c>
      <c r="R78" s="74">
        <v>2</v>
      </c>
      <c r="S78" s="74">
        <f t="shared" si="10"/>
        <v>112</v>
      </c>
      <c r="T78" s="5"/>
    </row>
    <row r="79" spans="1:20">
      <c r="A79" s="49" t="s">
        <v>73</v>
      </c>
      <c r="B79" s="62">
        <v>2</v>
      </c>
      <c r="C79" s="62">
        <v>14</v>
      </c>
      <c r="D79" s="62" t="s">
        <v>76</v>
      </c>
      <c r="E79" s="62" t="s">
        <v>76</v>
      </c>
      <c r="F79" s="62" t="s">
        <v>76</v>
      </c>
      <c r="G79" s="62">
        <v>463</v>
      </c>
      <c r="H79" s="62">
        <v>1</v>
      </c>
      <c r="I79" s="62">
        <v>68</v>
      </c>
      <c r="J79" s="61">
        <f t="shared" si="9"/>
        <v>548</v>
      </c>
      <c r="K79" s="74">
        <v>8</v>
      </c>
      <c r="L79" s="74">
        <v>6</v>
      </c>
      <c r="M79" s="100">
        <v>0</v>
      </c>
      <c r="N79" s="74">
        <v>2</v>
      </c>
      <c r="O79" s="74">
        <v>1</v>
      </c>
      <c r="P79" s="74">
        <v>276</v>
      </c>
      <c r="Q79" s="74">
        <v>1</v>
      </c>
      <c r="R79" s="74">
        <v>47</v>
      </c>
      <c r="S79" s="74">
        <f t="shared" si="10"/>
        <v>341</v>
      </c>
      <c r="T79" s="5"/>
    </row>
    <row r="80" spans="1:20">
      <c r="A80" s="1" t="s">
        <v>25</v>
      </c>
      <c r="B80" s="63">
        <f>SUM(B56:B79)</f>
        <v>827</v>
      </c>
      <c r="C80" s="63">
        <f t="shared" ref="C80:R80" si="11">SUM(C56:C79)</f>
        <v>3348</v>
      </c>
      <c r="D80" s="63">
        <f t="shared" si="11"/>
        <v>98</v>
      </c>
      <c r="E80" s="63">
        <f t="shared" si="11"/>
        <v>589</v>
      </c>
      <c r="F80" s="63">
        <f t="shared" si="11"/>
        <v>904</v>
      </c>
      <c r="G80" s="63">
        <f t="shared" si="11"/>
        <v>13812</v>
      </c>
      <c r="H80" s="63">
        <f t="shared" si="11"/>
        <v>26</v>
      </c>
      <c r="I80" s="63">
        <f t="shared" si="11"/>
        <v>1434</v>
      </c>
      <c r="J80" s="64">
        <f>SUM(J56:J79)</f>
        <v>21038</v>
      </c>
      <c r="K80" s="75">
        <f>SUM(K56:K79)</f>
        <v>961</v>
      </c>
      <c r="L80" s="63">
        <f t="shared" si="11"/>
        <v>1885</v>
      </c>
      <c r="M80" s="99">
        <f>SUM(M56:M79)</f>
        <v>70</v>
      </c>
      <c r="N80" s="63">
        <f t="shared" si="11"/>
        <v>632</v>
      </c>
      <c r="O80" s="63">
        <f t="shared" si="11"/>
        <v>780</v>
      </c>
      <c r="P80" s="63">
        <f t="shared" si="11"/>
        <v>9491</v>
      </c>
      <c r="Q80" s="63">
        <f t="shared" si="11"/>
        <v>22</v>
      </c>
      <c r="R80" s="63">
        <f t="shared" si="11"/>
        <v>1057</v>
      </c>
      <c r="S80" s="63">
        <f>SUM(S56:S79)</f>
        <v>14898</v>
      </c>
      <c r="T80" s="5"/>
    </row>
    <row r="81" spans="1:20" ht="15.75" thickBot="1">
      <c r="A81" s="3"/>
      <c r="B81" s="24"/>
      <c r="C81" s="24"/>
      <c r="D81" s="24"/>
      <c r="E81" s="24"/>
      <c r="F81" s="24"/>
      <c r="G81" s="24"/>
      <c r="H81" s="24"/>
      <c r="I81" s="24"/>
      <c r="J81" s="46"/>
      <c r="K81" s="24"/>
      <c r="L81" s="24"/>
      <c r="M81" s="93"/>
      <c r="N81" s="24"/>
      <c r="O81" s="24"/>
      <c r="P81" s="24"/>
      <c r="Q81" s="24"/>
      <c r="R81" s="24"/>
      <c r="S81" s="24"/>
      <c r="T81" s="5"/>
    </row>
    <row r="82" spans="1:20" ht="15.75" thickTop="1">
      <c r="A82" s="25" t="s">
        <v>45</v>
      </c>
      <c r="B82" s="15"/>
      <c r="C82" s="16"/>
      <c r="D82" s="16"/>
      <c r="E82" s="16"/>
      <c r="F82" s="16"/>
      <c r="G82" s="16"/>
      <c r="H82" s="16"/>
      <c r="I82" s="16"/>
      <c r="J82" s="41"/>
      <c r="K82" s="15"/>
      <c r="L82" s="16"/>
      <c r="M82" s="88"/>
      <c r="N82" s="16"/>
      <c r="O82" s="16"/>
      <c r="P82" s="16"/>
      <c r="Q82" s="16"/>
      <c r="R82" s="16"/>
      <c r="S82" s="16"/>
      <c r="T82" s="5"/>
    </row>
    <row r="83" spans="1:20">
      <c r="A83" s="25"/>
      <c r="B83" s="15"/>
      <c r="C83" s="16"/>
      <c r="D83" s="16"/>
      <c r="E83" s="16"/>
      <c r="F83" s="16"/>
      <c r="G83" s="16"/>
      <c r="H83" s="16"/>
      <c r="I83" s="16"/>
      <c r="J83" s="41"/>
      <c r="K83" s="15"/>
      <c r="L83" s="16"/>
      <c r="M83" s="88"/>
      <c r="N83" s="16"/>
      <c r="O83" s="16"/>
      <c r="P83" s="16"/>
      <c r="Q83" s="16"/>
      <c r="R83" s="16"/>
      <c r="S83" s="16"/>
      <c r="T83" s="5"/>
    </row>
    <row r="84" spans="1:20" s="34" customFormat="1">
      <c r="A84" s="1" t="s">
        <v>44</v>
      </c>
      <c r="B84" s="57">
        <v>23</v>
      </c>
      <c r="C84" s="57">
        <v>3</v>
      </c>
      <c r="D84" s="57">
        <v>1</v>
      </c>
      <c r="E84" s="57">
        <v>6</v>
      </c>
      <c r="F84" s="57">
        <v>4</v>
      </c>
      <c r="G84" s="57">
        <v>73</v>
      </c>
      <c r="H84" s="57" t="s">
        <v>76</v>
      </c>
      <c r="I84" s="57">
        <v>2</v>
      </c>
      <c r="J84" s="61">
        <f>SUM(B84:I84)</f>
        <v>112</v>
      </c>
      <c r="K84" s="71" t="s">
        <v>76</v>
      </c>
      <c r="L84" s="71" t="s">
        <v>76</v>
      </c>
      <c r="M84" s="71" t="s">
        <v>76</v>
      </c>
      <c r="N84" s="71" t="s">
        <v>76</v>
      </c>
      <c r="O84" s="71" t="s">
        <v>76</v>
      </c>
      <c r="P84" s="71" t="s">
        <v>76</v>
      </c>
      <c r="Q84" s="71" t="s">
        <v>76</v>
      </c>
      <c r="R84" s="71" t="s">
        <v>76</v>
      </c>
      <c r="S84" s="105" t="s">
        <v>76</v>
      </c>
      <c r="T84" s="33"/>
    </row>
    <row r="85" spans="1:20">
      <c r="A85" s="2" t="s">
        <v>46</v>
      </c>
      <c r="B85" s="58">
        <v>1</v>
      </c>
      <c r="C85" s="58">
        <v>5</v>
      </c>
      <c r="D85" s="58" t="s">
        <v>76</v>
      </c>
      <c r="E85" s="58" t="s">
        <v>76</v>
      </c>
      <c r="F85" s="58" t="s">
        <v>76</v>
      </c>
      <c r="G85" s="58">
        <v>28</v>
      </c>
      <c r="H85" s="58">
        <v>7</v>
      </c>
      <c r="I85" s="58">
        <v>2</v>
      </c>
      <c r="J85" s="61">
        <f>SUM(B85:I85)</f>
        <v>43</v>
      </c>
      <c r="K85" s="72">
        <v>3</v>
      </c>
      <c r="L85" s="72">
        <v>7</v>
      </c>
      <c r="M85" s="102">
        <v>1</v>
      </c>
      <c r="N85" s="72">
        <v>1</v>
      </c>
      <c r="O85" s="72">
        <v>3</v>
      </c>
      <c r="P85" s="72">
        <v>27</v>
      </c>
      <c r="Q85" s="72">
        <v>2</v>
      </c>
      <c r="R85" s="72">
        <v>3</v>
      </c>
      <c r="S85" s="72">
        <f>SUM(K85:R85)</f>
        <v>47</v>
      </c>
      <c r="T85" s="5"/>
    </row>
    <row r="86" spans="1:20" s="34" customFormat="1">
      <c r="A86" s="1" t="s">
        <v>25</v>
      </c>
      <c r="B86" s="59">
        <f>SUM(B84:B85)</f>
        <v>24</v>
      </c>
      <c r="C86" s="60">
        <f t="shared" ref="C86:S86" si="12">SUM(C84:C85)</f>
        <v>8</v>
      </c>
      <c r="D86" s="60">
        <f t="shared" si="12"/>
        <v>1</v>
      </c>
      <c r="E86" s="60">
        <f t="shared" si="12"/>
        <v>6</v>
      </c>
      <c r="F86" s="60">
        <f t="shared" si="12"/>
        <v>4</v>
      </c>
      <c r="G86" s="60">
        <f t="shared" si="12"/>
        <v>101</v>
      </c>
      <c r="H86" s="60">
        <f t="shared" si="12"/>
        <v>7</v>
      </c>
      <c r="I86" s="60">
        <f t="shared" si="12"/>
        <v>4</v>
      </c>
      <c r="J86" s="65">
        <f>SUM(J84:J85)</f>
        <v>155</v>
      </c>
      <c r="K86" s="73">
        <f>SUM(K84:K85)</f>
        <v>3</v>
      </c>
      <c r="L86" s="60">
        <f t="shared" si="12"/>
        <v>7</v>
      </c>
      <c r="M86" s="96">
        <f t="shared" si="12"/>
        <v>1</v>
      </c>
      <c r="N86" s="60">
        <f t="shared" si="12"/>
        <v>1</v>
      </c>
      <c r="O86" s="60">
        <f t="shared" si="12"/>
        <v>3</v>
      </c>
      <c r="P86" s="60">
        <f t="shared" si="12"/>
        <v>27</v>
      </c>
      <c r="Q86" s="60">
        <f t="shared" si="12"/>
        <v>2</v>
      </c>
      <c r="R86" s="60">
        <f t="shared" si="12"/>
        <v>3</v>
      </c>
      <c r="S86" s="60">
        <f t="shared" si="12"/>
        <v>47</v>
      </c>
      <c r="T86" s="33"/>
    </row>
    <row r="87" spans="1:20">
      <c r="A87" s="106" t="s">
        <v>77</v>
      </c>
      <c r="B87" s="50"/>
      <c r="C87" s="50"/>
      <c r="D87" s="50"/>
      <c r="E87" s="50"/>
      <c r="F87" s="50"/>
      <c r="G87" s="50"/>
      <c r="H87" s="50"/>
      <c r="I87" s="50"/>
      <c r="J87" s="51"/>
      <c r="K87" s="50"/>
      <c r="L87" s="50"/>
      <c r="M87" s="50"/>
      <c r="N87" s="50"/>
      <c r="O87" s="50"/>
      <c r="P87" s="50"/>
      <c r="Q87" s="50"/>
      <c r="R87" s="50"/>
      <c r="S87" s="50"/>
      <c r="T87" s="5"/>
    </row>
    <row r="88" spans="1:20" ht="15" customHeight="1">
      <c r="A88" s="106"/>
      <c r="B88" s="70">
        <f>SUM(B86,B80)</f>
        <v>851</v>
      </c>
      <c r="C88" s="70">
        <f t="shared" ref="C88:R88" si="13">SUM(C86,C80)</f>
        <v>3356</v>
      </c>
      <c r="D88" s="70">
        <f t="shared" si="13"/>
        <v>99</v>
      </c>
      <c r="E88" s="70">
        <f t="shared" si="13"/>
        <v>595</v>
      </c>
      <c r="F88" s="70">
        <f t="shared" si="13"/>
        <v>908</v>
      </c>
      <c r="G88" s="70">
        <f t="shared" si="13"/>
        <v>13913</v>
      </c>
      <c r="H88" s="70">
        <f t="shared" si="13"/>
        <v>33</v>
      </c>
      <c r="I88" s="70">
        <f t="shared" si="13"/>
        <v>1438</v>
      </c>
      <c r="J88" s="83">
        <f t="shared" si="13"/>
        <v>21193</v>
      </c>
      <c r="K88" s="70">
        <f>SUM(K86,K80)</f>
        <v>964</v>
      </c>
      <c r="L88" s="70">
        <f t="shared" si="13"/>
        <v>1892</v>
      </c>
      <c r="M88" s="103">
        <f>SUM(M86,M80)</f>
        <v>71</v>
      </c>
      <c r="N88" s="70">
        <f t="shared" si="13"/>
        <v>633</v>
      </c>
      <c r="O88" s="70">
        <f t="shared" si="13"/>
        <v>783</v>
      </c>
      <c r="P88" s="70">
        <f t="shared" si="13"/>
        <v>9518</v>
      </c>
      <c r="Q88" s="70">
        <f t="shared" si="13"/>
        <v>24</v>
      </c>
      <c r="R88" s="70">
        <f t="shared" si="13"/>
        <v>1060</v>
      </c>
      <c r="S88" s="70">
        <f>SUM(S86,S80)</f>
        <v>14945</v>
      </c>
      <c r="T88" s="5"/>
    </row>
    <row r="89" spans="1:20">
      <c r="A89" s="47"/>
      <c r="B89" s="54"/>
      <c r="C89" s="54"/>
      <c r="D89" s="54"/>
      <c r="E89" s="54"/>
      <c r="F89" s="54"/>
      <c r="G89" s="54"/>
      <c r="H89" s="54"/>
      <c r="I89" s="54"/>
      <c r="J89" s="55"/>
      <c r="K89" s="54"/>
      <c r="L89" s="56"/>
      <c r="M89" s="54"/>
      <c r="N89" s="54"/>
      <c r="O89" s="54"/>
      <c r="P89" s="54"/>
      <c r="Q89" s="54"/>
      <c r="R89" s="54"/>
      <c r="S89" s="54"/>
      <c r="T89" s="5"/>
    </row>
    <row r="90" spans="1:20" ht="15.75" thickBot="1">
      <c r="A90" s="48" t="s">
        <v>47</v>
      </c>
      <c r="B90" s="79">
        <f>SUM(B44,B88)</f>
        <v>1942</v>
      </c>
      <c r="C90" s="79">
        <f>SUM(C88,C44)</f>
        <v>5380</v>
      </c>
      <c r="D90" s="79">
        <f t="shared" ref="D90:J90" si="14">SUM(D88,D44)</f>
        <v>263</v>
      </c>
      <c r="E90" s="79">
        <f t="shared" si="14"/>
        <v>1102</v>
      </c>
      <c r="F90" s="79">
        <f t="shared" si="14"/>
        <v>1524</v>
      </c>
      <c r="G90" s="79">
        <f t="shared" si="14"/>
        <v>34698</v>
      </c>
      <c r="H90" s="79">
        <f t="shared" si="14"/>
        <v>51</v>
      </c>
      <c r="I90" s="79">
        <f t="shared" si="14"/>
        <v>2673</v>
      </c>
      <c r="J90" s="80">
        <f t="shared" si="14"/>
        <v>47633</v>
      </c>
      <c r="K90" s="79">
        <f>SUM(K88,K44)</f>
        <v>2390</v>
      </c>
      <c r="L90" s="81">
        <f>SUM(L88,L44)</f>
        <v>3026</v>
      </c>
      <c r="M90" s="104">
        <f>SUM(M88,M44)</f>
        <v>152</v>
      </c>
      <c r="N90" s="79">
        <f t="shared" ref="N90:R90" si="15">SUM(N88,N44)</f>
        <v>1054</v>
      </c>
      <c r="O90" s="79">
        <f t="shared" si="15"/>
        <v>1249</v>
      </c>
      <c r="P90" s="79">
        <f t="shared" si="15"/>
        <v>24757</v>
      </c>
      <c r="Q90" s="79">
        <f t="shared" si="15"/>
        <v>47</v>
      </c>
      <c r="R90" s="79">
        <f t="shared" si="15"/>
        <v>2021</v>
      </c>
      <c r="S90" s="79">
        <f>SUM(S88,S44)</f>
        <v>34696</v>
      </c>
      <c r="T90" s="5"/>
    </row>
    <row r="91" spans="1:20" ht="15.75" thickTop="1">
      <c r="A91" s="26" t="s">
        <v>40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8"/>
      <c r="M91" s="27"/>
      <c r="N91" s="27"/>
      <c r="O91" s="27"/>
      <c r="P91" s="27"/>
      <c r="Q91" s="27"/>
      <c r="R91" s="27"/>
      <c r="S91" s="27"/>
      <c r="T91" s="5"/>
    </row>
    <row r="92" spans="1:20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5"/>
    </row>
  </sheetData>
  <mergeCells count="2">
    <mergeCell ref="A43:A44"/>
    <mergeCell ref="A87:A88"/>
  </mergeCells>
  <pageMargins left="0.7" right="0.7" top="0.75" bottom="0.75" header="0.3" footer="0.3"/>
  <pageSetup scale="60" orientation="landscape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kintzj1</cp:lastModifiedBy>
  <cp:lastPrinted>2014-08-12T21:55:55Z</cp:lastPrinted>
  <dcterms:created xsi:type="dcterms:W3CDTF">2012-06-08T16:02:09Z</dcterms:created>
  <dcterms:modified xsi:type="dcterms:W3CDTF">2015-05-21T14:02:00Z</dcterms:modified>
</cp:coreProperties>
</file>