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225" windowWidth="18705" windowHeight="12210"/>
  </bookViews>
  <sheets>
    <sheet name="Table 18- Trend in Need-Based " sheetId="1" r:id="rId1"/>
  </sheets>
  <definedNames>
    <definedName name="_xlnm.Print_Area" localSheetId="0">'Table 18- Trend in Need-Based '!$A$1:$BI$100</definedName>
  </definedNames>
  <calcPr calcId="145621"/>
</workbook>
</file>

<file path=xl/calcChain.xml><?xml version="1.0" encoding="utf-8"?>
<calcChain xmlns="http://schemas.openxmlformats.org/spreadsheetml/2006/main">
  <c r="BI92" i="1" l="1"/>
  <c r="BH92" i="1"/>
  <c r="BI84" i="1"/>
  <c r="BI94" i="1" s="1"/>
  <c r="BH84" i="1"/>
  <c r="BI44" i="1"/>
  <c r="BH44" i="1"/>
  <c r="BI22" i="1"/>
  <c r="BH22" i="1"/>
  <c r="BG92" i="1"/>
  <c r="BF92" i="1"/>
  <c r="BG84" i="1"/>
  <c r="BG94" i="1" s="1"/>
  <c r="BF84" i="1"/>
  <c r="BG44" i="1"/>
  <c r="BF44" i="1"/>
  <c r="BG22" i="1"/>
  <c r="BF22" i="1"/>
  <c r="BE92" i="1"/>
  <c r="BD92" i="1"/>
  <c r="BE44" i="1"/>
  <c r="BD44" i="1"/>
  <c r="BE84" i="1"/>
  <c r="BE94" i="1" s="1"/>
  <c r="BD84" i="1"/>
  <c r="BD94" i="1" s="1"/>
  <c r="BG46" i="1" l="1"/>
  <c r="BG96" i="1" s="1"/>
  <c r="BH94" i="1"/>
  <c r="BH46" i="1"/>
  <c r="BI46" i="1"/>
  <c r="BI96" i="1" s="1"/>
  <c r="BF94" i="1"/>
  <c r="BF46" i="1"/>
  <c r="BF96" i="1" s="1"/>
  <c r="BE22" i="1"/>
  <c r="BE46" i="1" s="1"/>
  <c r="BE96" i="1" s="1"/>
  <c r="BD22" i="1"/>
  <c r="BD46" i="1" s="1"/>
  <c r="BD96" i="1" s="1"/>
  <c r="B22" i="1"/>
  <c r="C22" i="1"/>
  <c r="B44" i="1"/>
  <c r="C44" i="1"/>
  <c r="BB44" i="1"/>
  <c r="BC44" i="1"/>
  <c r="BB22" i="1"/>
  <c r="BC22" i="1"/>
  <c r="BB84" i="1"/>
  <c r="BC84" i="1"/>
  <c r="BB92" i="1"/>
  <c r="BC92" i="1"/>
  <c r="BH96" i="1" l="1"/>
  <c r="BC94" i="1"/>
  <c r="C46" i="1"/>
  <c r="BB94" i="1"/>
  <c r="BB46" i="1"/>
  <c r="B46" i="1"/>
  <c r="BC46" i="1"/>
  <c r="BC96" i="1" s="1"/>
  <c r="BB96" i="1" l="1"/>
  <c r="BA92" i="1"/>
  <c r="AZ92" i="1"/>
  <c r="AZ44" i="1"/>
  <c r="BA44" i="1"/>
  <c r="BA84" i="1" l="1"/>
  <c r="BA94" i="1" s="1"/>
  <c r="AZ84" i="1"/>
  <c r="AZ94" i="1" s="1"/>
  <c r="AX92" i="1"/>
  <c r="AX84" i="1"/>
  <c r="AX22" i="1"/>
  <c r="AX44" i="1"/>
  <c r="AY44" i="1"/>
  <c r="AY22" i="1"/>
  <c r="AV22" i="1"/>
  <c r="AW22" i="1"/>
  <c r="AY92" i="1"/>
  <c r="AY84" i="1"/>
  <c r="AT22" i="1"/>
  <c r="AW92" i="1"/>
  <c r="AV92" i="1"/>
  <c r="AW84" i="1"/>
  <c r="AV84" i="1"/>
  <c r="AW44" i="1"/>
  <c r="AW46" i="1" s="1"/>
  <c r="AV44" i="1"/>
  <c r="AU22" i="1"/>
  <c r="AU44" i="1"/>
  <c r="AU84" i="1"/>
  <c r="AU92" i="1"/>
  <c r="AT44" i="1"/>
  <c r="AT84" i="1"/>
  <c r="AT92" i="1"/>
  <c r="AS44" i="1"/>
  <c r="AR44" i="1"/>
  <c r="AS22" i="1"/>
  <c r="AR22" i="1"/>
  <c r="AS84" i="1"/>
  <c r="AS92" i="1"/>
  <c r="AR84" i="1"/>
  <c r="AR92" i="1"/>
  <c r="AQ92" i="1"/>
  <c r="AQ84" i="1"/>
  <c r="AQ22" i="1"/>
  <c r="AQ44" i="1"/>
  <c r="AP92" i="1"/>
  <c r="AP84" i="1"/>
  <c r="AP22" i="1"/>
  <c r="AP44" i="1"/>
  <c r="AO92" i="1"/>
  <c r="AO84" i="1"/>
  <c r="AO22" i="1"/>
  <c r="AO44" i="1"/>
  <c r="AN92" i="1"/>
  <c r="AN84" i="1"/>
  <c r="AN22" i="1"/>
  <c r="AN44" i="1"/>
  <c r="AM84" i="1"/>
  <c r="AL84" i="1"/>
  <c r="AM92" i="1"/>
  <c r="AL92" i="1"/>
  <c r="AM44" i="1"/>
  <c r="AM22" i="1"/>
  <c r="AL44" i="1"/>
  <c r="AL22" i="1"/>
  <c r="AK92" i="1"/>
  <c r="AK84" i="1"/>
  <c r="AK44" i="1"/>
  <c r="AK22" i="1"/>
  <c r="AJ92" i="1"/>
  <c r="AJ84" i="1"/>
  <c r="AJ44" i="1"/>
  <c r="AJ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P46" i="1" s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H46" i="1" s="1"/>
  <c r="AI22" i="1"/>
  <c r="D44" i="1"/>
  <c r="D46" i="1" s="1"/>
  <c r="E44" i="1"/>
  <c r="F44" i="1"/>
  <c r="G44" i="1"/>
  <c r="G46" i="1" s="1"/>
  <c r="H44" i="1"/>
  <c r="I44" i="1"/>
  <c r="I46" i="1" s="1"/>
  <c r="J44" i="1"/>
  <c r="K44" i="1"/>
  <c r="K46" i="1" s="1"/>
  <c r="L44" i="1"/>
  <c r="L46" i="1" s="1"/>
  <c r="M44" i="1"/>
  <c r="N44" i="1"/>
  <c r="O44" i="1"/>
  <c r="O46" i="1" s="1"/>
  <c r="P44" i="1"/>
  <c r="Q44" i="1"/>
  <c r="R44" i="1"/>
  <c r="S44" i="1"/>
  <c r="S46" i="1" s="1"/>
  <c r="T44" i="1"/>
  <c r="U44" i="1"/>
  <c r="U46" i="1" s="1"/>
  <c r="V44" i="1"/>
  <c r="W44" i="1"/>
  <c r="W46" i="1" s="1"/>
  <c r="X44" i="1"/>
  <c r="Y44" i="1"/>
  <c r="Z44" i="1"/>
  <c r="AA44" i="1"/>
  <c r="AA46" i="1" s="1"/>
  <c r="AB44" i="1"/>
  <c r="AB46" i="1" s="1"/>
  <c r="AC44" i="1"/>
  <c r="AD44" i="1"/>
  <c r="AE44" i="1"/>
  <c r="AE46" i="1" s="1"/>
  <c r="AF44" i="1"/>
  <c r="AF46" i="1" s="1"/>
  <c r="AG44" i="1"/>
  <c r="AG46" i="1" s="1"/>
  <c r="AH44" i="1"/>
  <c r="AI44" i="1"/>
  <c r="AI46" i="1" s="1"/>
  <c r="V46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E94" i="1" l="1"/>
  <c r="AE96" i="1" s="1"/>
  <c r="AA94" i="1"/>
  <c r="AA96" i="1" s="1"/>
  <c r="W94" i="1"/>
  <c r="S94" i="1"/>
  <c r="S96" i="1" s="1"/>
  <c r="O94" i="1"/>
  <c r="K94" i="1"/>
  <c r="K96" i="1" s="1"/>
  <c r="G94" i="1"/>
  <c r="G96" i="1" s="1"/>
  <c r="C94" i="1"/>
  <c r="C96" i="1" s="1"/>
  <c r="T46" i="1"/>
  <c r="Q46" i="1"/>
  <c r="Y46" i="1"/>
  <c r="AH94" i="1"/>
  <c r="AH96" i="1" s="1"/>
  <c r="AD94" i="1"/>
  <c r="Z94" i="1"/>
  <c r="V94" i="1"/>
  <c r="V96" i="1" s="1"/>
  <c r="R94" i="1"/>
  <c r="N94" i="1"/>
  <c r="J94" i="1"/>
  <c r="F94" i="1"/>
  <c r="B94" i="1"/>
  <c r="B96" i="1" s="1"/>
  <c r="AD46" i="1"/>
  <c r="AD96" i="1" s="1"/>
  <c r="Z46" i="1"/>
  <c r="Z96" i="1" s="1"/>
  <c r="R46" i="1"/>
  <c r="N46" i="1"/>
  <c r="J46" i="1"/>
  <c r="F46" i="1"/>
  <c r="E46" i="1"/>
  <c r="X46" i="1"/>
  <c r="H46" i="1"/>
  <c r="AV46" i="1"/>
  <c r="AF94" i="1"/>
  <c r="AF96" i="1" s="1"/>
  <c r="AB94" i="1"/>
  <c r="AB96" i="1" s="1"/>
  <c r="X94" i="1"/>
  <c r="T94" i="1"/>
  <c r="P94" i="1"/>
  <c r="P96" i="1" s="1"/>
  <c r="L94" i="1"/>
  <c r="L96" i="1" s="1"/>
  <c r="H94" i="1"/>
  <c r="D94" i="1"/>
  <c r="D96" i="1" s="1"/>
  <c r="AC46" i="1"/>
  <c r="M46" i="1"/>
  <c r="H96" i="1"/>
  <c r="AG94" i="1"/>
  <c r="AG96" i="1" s="1"/>
  <c r="AC94" i="1"/>
  <c r="Y94" i="1"/>
  <c r="U94" i="1"/>
  <c r="U96" i="1" s="1"/>
  <c r="Q94" i="1"/>
  <c r="Q96" i="1" s="1"/>
  <c r="M94" i="1"/>
  <c r="I94" i="1"/>
  <c r="I96" i="1" s="1"/>
  <c r="E94" i="1"/>
  <c r="AI94" i="1"/>
  <c r="AI96" i="1" s="1"/>
  <c r="AX94" i="1"/>
  <c r="W96" i="1"/>
  <c r="O96" i="1"/>
  <c r="AM94" i="1"/>
  <c r="AS46" i="1"/>
  <c r="AR46" i="1"/>
  <c r="AU46" i="1"/>
  <c r="AZ22" i="1"/>
  <c r="AZ46" i="1" s="1"/>
  <c r="AZ96" i="1" s="1"/>
  <c r="BA22" i="1"/>
  <c r="BA46" i="1" s="1"/>
  <c r="BA96" i="1" s="1"/>
  <c r="AY94" i="1"/>
  <c r="AX46" i="1"/>
  <c r="AM46" i="1"/>
  <c r="AJ46" i="1"/>
  <c r="AL46" i="1"/>
  <c r="AN46" i="1"/>
  <c r="AN94" i="1"/>
  <c r="AO46" i="1"/>
  <c r="AO94" i="1"/>
  <c r="AP46" i="1"/>
  <c r="AP94" i="1"/>
  <c r="AQ46" i="1"/>
  <c r="AQ94" i="1"/>
  <c r="AR94" i="1"/>
  <c r="AY46" i="1"/>
  <c r="AT94" i="1"/>
  <c r="AK46" i="1"/>
  <c r="AK94" i="1"/>
  <c r="AL94" i="1"/>
  <c r="AJ94" i="1"/>
  <c r="AT46" i="1"/>
  <c r="AS94" i="1"/>
  <c r="AU94" i="1"/>
  <c r="AW94" i="1"/>
  <c r="AW96" i="1" s="1"/>
  <c r="AV94" i="1"/>
  <c r="R96" i="1" l="1"/>
  <c r="X96" i="1"/>
  <c r="AC96" i="1"/>
  <c r="Y96" i="1"/>
  <c r="T96" i="1"/>
  <c r="J96" i="1"/>
  <c r="F96" i="1"/>
  <c r="M96" i="1"/>
  <c r="E96" i="1"/>
  <c r="N96" i="1"/>
  <c r="AM96" i="1"/>
  <c r="AV96" i="1"/>
  <c r="AR96" i="1"/>
  <c r="AX96" i="1"/>
  <c r="AU96" i="1"/>
  <c r="AS96" i="1"/>
  <c r="AJ96" i="1"/>
  <c r="AL96" i="1"/>
  <c r="AN96" i="1"/>
  <c r="AQ96" i="1"/>
  <c r="AP96" i="1"/>
  <c r="AY96" i="1"/>
  <c r="AO96" i="1"/>
  <c r="AT96" i="1"/>
  <c r="AK96" i="1"/>
</calcChain>
</file>

<file path=xl/sharedStrings.xml><?xml version="1.0" encoding="utf-8"?>
<sst xmlns="http://schemas.openxmlformats.org/spreadsheetml/2006/main" count="677" uniqueCount="115">
  <si>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</si>
  <si>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</si>
  <si>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</si>
  <si>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</si>
  <si>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</si>
  <si>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</si>
  <si>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</si>
  <si>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</si>
  <si>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</si>
  <si>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</si>
  <si>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</si>
  <si>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</si>
  <si>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</si>
  <si>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</si>
  <si>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</si>
  <si>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</si>
  <si>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</si>
  <si>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</si>
  <si>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</si>
  <si>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</si>
  <si>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</si>
  <si>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Subtotal</t>
  </si>
  <si>
    <t>--</t>
  </si>
  <si>
    <t>N/A</t>
  </si>
  <si>
    <t>ST. LOUIS CC - FOREST PARK</t>
  </si>
  <si>
    <t>ST. LOUIS CC - MERAMEC</t>
  </si>
  <si>
    <t>PUBLIC INSTITUTION TOTAL</t>
  </si>
  <si>
    <t xml:space="preserve">-- indicates that the institution was not or is no longer open.  </t>
  </si>
  <si>
    <t>SOURCE:  DHE14-1, Financial Aid Awarded</t>
  </si>
  <si>
    <t>KEMPER</t>
  </si>
  <si>
    <t>*</t>
  </si>
  <si>
    <t>NORTHWEST MISSOURI CC</t>
  </si>
  <si>
    <t xml:space="preserve">ST. MARY'S 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</si>
  <si>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</si>
  <si>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</si>
  <si>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</si>
  <si>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</si>
  <si>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</si>
  <si>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</si>
  <si>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</si>
  <si>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</si>
  <si>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</si>
  <si>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</si>
  <si>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 xml:space="preserve">    FY 06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</si>
  <si>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</si>
  <si>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</si>
  <si>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</si>
  <si>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</si>
  <si>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</si>
  <si>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 xml:space="preserve">MCC - PENN VALLEY </t>
  </si>
  <si>
    <t xml:space="preserve">MCC - PIONEER </t>
  </si>
  <si>
    <t>MCC - MAPLE WOODS</t>
  </si>
  <si>
    <t xml:space="preserve">    FY 07</t>
  </si>
  <si>
    <t xml:space="preserve">    FY 08</t>
  </si>
  <si>
    <t xml:space="preserve">    FY 09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</si>
  <si>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</si>
  <si>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</si>
  <si>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</si>
  <si>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</si>
  <si>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</si>
  <si>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</si>
  <si>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</si>
  <si>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</si>
  <si>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</si>
  <si>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</si>
  <si>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</si>
  <si>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</si>
  <si>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</si>
  <si>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</si>
  <si>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</si>
  <si>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</si>
  <si>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Linn State Technical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</si>
  <si>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</si>
  <si>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</si>
  <si>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</si>
  <si>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</si>
  <si>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</si>
  <si>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</si>
  <si>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State Fair Community College</t>
  </si>
  <si>
    <t>Three Rivers Community College</t>
  </si>
  <si>
    <t>Avila University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</si>
  <si>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</si>
  <si>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</si>
  <si>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</si>
  <si>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</si>
  <si>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</si>
  <si>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</si>
  <si>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</si>
  <si>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</si>
  <si>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</si>
  <si>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</si>
  <si>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</si>
  <si>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</si>
  <si>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</si>
  <si>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</si>
  <si>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</si>
  <si>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</si>
  <si>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</si>
  <si>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</si>
  <si>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</si>
  <si>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</si>
  <si>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</si>
  <si>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Cottey College</t>
  </si>
  <si>
    <t>Wentworth Military Academy</t>
  </si>
  <si>
    <t>FY 10</t>
  </si>
  <si>
    <t>Metropolitan Community College*</t>
  </si>
  <si>
    <t>FY 11</t>
  </si>
  <si>
    <t>FY 12</t>
  </si>
  <si>
    <t>FY 13</t>
  </si>
  <si>
    <t>Central Methodist University-CLAS</t>
  </si>
  <si>
    <t>BACCALAUREATE AND HIGHER DEGREE-GRANTING INSTITUTIONS</t>
  </si>
  <si>
    <t>CERTIFICATE AND ASSOCIATE DEGREE-GRANTING INSTITUTIONS</t>
  </si>
  <si>
    <t>FY 14</t>
  </si>
  <si>
    <t>ENROLLED IN PUBLIC INSTITUTIONS FY 2008-FY 2014</t>
  </si>
  <si>
    <t>ENROLLED IN PRIVATE NOT-FOR-PROFIT (INDEPENDENT) INSTITUTIONS, 2008-FY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</si>
</sst>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7"/>
      <name val="T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3" fontId="0" fillId="0" borderId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04">
    <xf numFmtId="0" fontId="0" fillId="0" borderId="0" xfId="0" applyNumberFormat="1" applyFont="1" applyAlignment="1" applyProtection="1">
      <protection locked="0"/>
    </xf>
    <xf numFmtId="164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/>
    <xf numFmtId="3" fontId="5" fillId="0" borderId="1" xfId="0" applyNumberFormat="1" applyFont="1" applyFill="1" applyBorder="1" applyAlignment="1">
      <alignment horizontal="centerContinuous"/>
    </xf>
    <xf numFmtId="164" fontId="5" fillId="0" borderId="1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/>
    <xf numFmtId="3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49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/>
    <xf numFmtId="164" fontId="4" fillId="0" borderId="5" xfId="0" applyNumberFormat="1" applyFont="1" applyFill="1" applyBorder="1" applyAlignment="1"/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165" fontId="4" fillId="0" borderId="5" xfId="1" applyNumberFormat="1" applyFont="1" applyFill="1" applyBorder="1" applyAlignment="1"/>
    <xf numFmtId="0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4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Continuous"/>
    </xf>
    <xf numFmtId="0" fontId="4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 wrapText="1"/>
    </xf>
    <xf numFmtId="3" fontId="4" fillId="0" borderId="0" xfId="0" applyFont="1" applyFill="1" applyAlignment="1"/>
    <xf numFmtId="3" fontId="4" fillId="0" borderId="2" xfId="0" applyFont="1" applyFill="1" applyBorder="1" applyAlignment="1"/>
    <xf numFmtId="0" fontId="5" fillId="0" borderId="8" xfId="0" applyNumberFormat="1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3" fontId="5" fillId="0" borderId="0" xfId="0" applyFont="1" applyFill="1" applyAlignment="1"/>
    <xf numFmtId="3" fontId="5" fillId="0" borderId="8" xfId="0" applyFont="1" applyFill="1" applyBorder="1" applyAlignment="1"/>
    <xf numFmtId="165" fontId="4" fillId="0" borderId="0" xfId="1" applyNumberFormat="1" applyFont="1" applyFill="1" applyAlignment="1"/>
    <xf numFmtId="3" fontId="7" fillId="0" borderId="0" xfId="0" applyNumberFormat="1" applyFont="1" applyFill="1" applyAlignment="1"/>
    <xf numFmtId="164" fontId="7" fillId="0" borderId="0" xfId="0" applyNumberFormat="1" applyFont="1" applyFill="1" applyAlignment="1"/>
    <xf numFmtId="3" fontId="4" fillId="0" borderId="8" xfId="0" applyFont="1" applyFill="1" applyBorder="1" applyAlignment="1"/>
    <xf numFmtId="0" fontId="6" fillId="0" borderId="0" xfId="0" applyNumberFormat="1" applyFont="1" applyFill="1" applyAlignment="1">
      <alignment wrapText="1"/>
    </xf>
    <xf numFmtId="3" fontId="4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4" fillId="0" borderId="2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3" fontId="4" fillId="0" borderId="8" xfId="0" applyFont="1" applyFill="1" applyBorder="1" applyAlignment="1">
      <alignment horizontal="right"/>
    </xf>
    <xf numFmtId="0" fontId="4" fillId="0" borderId="5" xfId="0" applyNumberFormat="1" applyFont="1" applyFill="1" applyBorder="1" applyAlignment="1"/>
    <xf numFmtId="3" fontId="4" fillId="0" borderId="5" xfId="0" applyFont="1" applyFill="1" applyBorder="1" applyAlignment="1"/>
    <xf numFmtId="3" fontId="4" fillId="0" borderId="6" xfId="0" applyFont="1" applyFill="1" applyBorder="1" applyAlignment="1"/>
    <xf numFmtId="3" fontId="4" fillId="0" borderId="9" xfId="0" applyFont="1" applyFill="1" applyBorder="1" applyAlignment="1"/>
    <xf numFmtId="49" fontId="4" fillId="0" borderId="0" xfId="0" applyNumberFormat="1" applyFont="1" applyFill="1" applyAlignment="1"/>
    <xf numFmtId="3" fontId="5" fillId="0" borderId="0" xfId="0" applyNumberFormat="1" applyFont="1" applyFill="1" applyAlignment="1"/>
    <xf numFmtId="3" fontId="4" fillId="0" borderId="0" xfId="0" applyFont="1" applyFill="1"/>
    <xf numFmtId="164" fontId="4" fillId="0" borderId="0" xfId="0" applyNumberFormat="1" applyFont="1" applyFill="1"/>
    <xf numFmtId="3" fontId="4" fillId="0" borderId="1" xfId="0" applyNumberFormat="1" applyFont="1" applyFill="1" applyBorder="1" applyAlignment="1">
      <alignment horizontal="centerContinuous"/>
    </xf>
    <xf numFmtId="3" fontId="4" fillId="0" borderId="3" xfId="0" applyFont="1" applyFill="1" applyBorder="1" applyAlignment="1"/>
    <xf numFmtId="3" fontId="4" fillId="0" borderId="1" xfId="0" applyFont="1" applyFill="1" applyBorder="1" applyAlignment="1"/>
    <xf numFmtId="3" fontId="4" fillId="0" borderId="1" xfId="0" applyNumberFormat="1" applyFont="1" applyFill="1" applyBorder="1" applyAlignment="1"/>
    <xf numFmtId="3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3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Continuous"/>
    </xf>
    <xf numFmtId="3" fontId="5" fillId="0" borderId="7" xfId="0" applyNumberFormat="1" applyFont="1" applyFill="1" applyBorder="1" applyAlignment="1">
      <alignment horizontal="centerContinuous"/>
    </xf>
    <xf numFmtId="3" fontId="4" fillId="0" borderId="0" xfId="0" applyFont="1" applyFill="1" applyAlignment="1">
      <alignment horizontal="center"/>
    </xf>
    <xf numFmtId="3" fontId="4" fillId="0" borderId="2" xfId="0" applyFont="1" applyFill="1" applyBorder="1" applyAlignment="1">
      <alignment horizontal="center"/>
    </xf>
    <xf numFmtId="3" fontId="4" fillId="0" borderId="8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/>
    </xf>
    <xf numFmtId="3" fontId="5" fillId="0" borderId="8" xfId="0" quotePrefix="1" applyFont="1" applyFill="1" applyBorder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" fontId="4" fillId="0" borderId="0" xfId="0" applyNumberFormat="1" applyFont="1" applyFill="1" applyAlignment="1"/>
    <xf numFmtId="0" fontId="4" fillId="0" borderId="2" xfId="0" applyNumberFormat="1" applyFont="1" applyFill="1" applyBorder="1" applyAlignment="1"/>
    <xf numFmtId="0" fontId="5" fillId="0" borderId="2" xfId="0" applyNumberFormat="1" applyFont="1" applyFill="1" applyBorder="1" applyAlignment="1"/>
    <xf numFmtId="3" fontId="5" fillId="0" borderId="10" xfId="0" applyFont="1" applyFill="1" applyBorder="1" applyAlignment="1"/>
    <xf numFmtId="164" fontId="4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5" fontId="5" fillId="0" borderId="5" xfId="1" applyNumberFormat="1" applyFont="1" applyFill="1" applyBorder="1" applyAlignment="1"/>
    <xf numFmtId="165" fontId="4" fillId="0" borderId="0" xfId="1" applyNumberFormat="1" applyFont="1" applyFill="1" applyBorder="1" applyAlignment="1">
      <alignment horizontal="right"/>
    </xf>
    <xf numFmtId="1" fontId="4" fillId="0" borderId="0" xfId="1" applyNumberFormat="1" applyFont="1" applyFill="1" applyAlignment="1"/>
    <xf numFmtId="164" fontId="10" fillId="0" borderId="0" xfId="2" applyNumberFormat="1" applyFont="1" applyFill="1" applyBorder="1" applyAlignment="1">
      <alignment wrapText="1"/>
    </xf>
    <xf numFmtId="3" fontId="10" fillId="0" borderId="0" xfId="2" applyNumberFormat="1" applyFont="1" applyFill="1" applyBorder="1" applyAlignment="1">
      <alignment wrapText="1"/>
    </xf>
    <xf numFmtId="0" fontId="10" fillId="0" borderId="0" xfId="0" applyNumberFormat="1" applyFont="1" applyAlignment="1" applyProtection="1">
      <protection locked="0"/>
    </xf>
    <xf numFmtId="164" fontId="5" fillId="0" borderId="0" xfId="0" applyNumberFormat="1" applyFont="1" applyFill="1" applyBorder="1" applyAlignment="1"/>
    <xf numFmtId="3" fontId="4" fillId="0" borderId="0" xfId="0" quotePrefix="1" applyNumberFormat="1" applyFont="1" applyFill="1" applyAlignment="1">
      <alignment horizontal="right"/>
    </xf>
    <xf numFmtId="3" fontId="10" fillId="0" borderId="0" xfId="3" applyNumberFormat="1" applyFont="1" applyFill="1" applyBorder="1" applyAlignment="1">
      <alignment wrapText="1"/>
    </xf>
    <xf numFmtId="3" fontId="10" fillId="0" borderId="0" xfId="3" quotePrefix="1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wrapText="1"/>
    </xf>
    <xf numFmtId="164" fontId="10" fillId="0" borderId="0" xfId="3" quotePrefix="1" applyNumberFormat="1" applyFont="1" applyFill="1" applyBorder="1" applyAlignment="1">
      <alignment horizontal="right" wrapText="1"/>
    </xf>
    <xf numFmtId="0" fontId="5" fillId="0" borderId="4" xfId="0" applyNumberFormat="1" applyFont="1" applyFill="1" applyBorder="1" applyAlignment="1"/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3" fontId="5" fillId="0" borderId="12" xfId="0" applyFont="1" applyFill="1" applyBorder="1" applyAlignment="1">
      <alignment horizontal="center"/>
    </xf>
    <xf numFmtId="3" fontId="5" fillId="0" borderId="13" xfId="0" applyFont="1" applyFill="1" applyBorder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I777"/>
  <sheetViews>
    <sheetView tabSelected="1" showOutlineSymbols="0" zoomScaleNormal="100" zoomScaleSheetLayoutView="80" workbookViewId="0">
      <pane xSplit="41" topLeftCell="AV1" activePane="topRight" state="frozen"/>
      <selection pane="topRight" activeCell="BD12" sqref="BD12"/>
    </sheetView>
  </sheetViews>
  <sheetFormatPr defaultColWidth="15.796875" defaultRowHeight="11.25" x14ac:dyDescent="0.2"/>
  <cols>
    <col min="1" max="1" width="38.3984375" style="4" customWidth="1"/>
    <col min="2" max="2" width="10.796875" style="4" hidden="1" customWidth="1"/>
    <col min="3" max="3" width="15.19921875" style="8" hidden="1" customWidth="1"/>
    <col min="4" max="17" width="9.59765625" style="4" hidden="1" customWidth="1"/>
    <col min="18" max="18" width="10.796875" style="4" hidden="1" customWidth="1"/>
    <col min="19" max="19" width="13.796875" style="4" hidden="1" customWidth="1"/>
    <col min="20" max="20" width="10.796875" style="4" hidden="1" customWidth="1"/>
    <col min="21" max="21" width="13.796875" style="4" hidden="1" customWidth="1"/>
    <col min="22" max="22" width="10.796875" style="4" hidden="1" customWidth="1"/>
    <col min="23" max="23" width="13.796875" style="4" hidden="1" customWidth="1"/>
    <col min="24" max="24" width="10.796875" style="4" hidden="1" customWidth="1"/>
    <col min="25" max="25" width="13.796875" style="4" hidden="1" customWidth="1"/>
    <col min="26" max="26" width="10.796875" style="4" hidden="1" customWidth="1"/>
    <col min="27" max="27" width="13.796875" style="8" hidden="1" customWidth="1"/>
    <col min="28" max="28" width="10.796875" style="4" hidden="1" customWidth="1"/>
    <col min="29" max="29" width="18" style="4" hidden="1" customWidth="1"/>
    <col min="30" max="30" width="10.796875" style="4" hidden="1" customWidth="1"/>
    <col min="31" max="31" width="16.19921875" style="4" hidden="1" customWidth="1"/>
    <col min="32" max="32" width="11.19921875" style="4" hidden="1" customWidth="1"/>
    <col min="33" max="33" width="16.19921875" style="4" hidden="1" customWidth="1"/>
    <col min="34" max="34" width="11.19921875" style="4" hidden="1" customWidth="1"/>
    <col min="35" max="35" width="16.19921875" style="8" hidden="1" customWidth="1"/>
    <col min="36" max="36" width="11.19921875" style="4" hidden="1" customWidth="1"/>
    <col min="37" max="37" width="16.19921875" style="8" hidden="1" customWidth="1"/>
    <col min="38" max="38" width="15.796875" style="3" hidden="1" customWidth="1"/>
    <col min="39" max="39" width="15.796875" style="8" hidden="1" customWidth="1"/>
    <col min="40" max="40" width="10.59765625" style="4" hidden="1" customWidth="1"/>
    <col min="41" max="41" width="16" style="4" hidden="1" customWidth="1"/>
    <col min="42" max="42" width="10.59765625" style="4" hidden="1" customWidth="1"/>
    <col min="43" max="43" width="16" style="4" hidden="1" customWidth="1"/>
    <col min="44" max="44" width="10.59765625" style="4" hidden="1" customWidth="1"/>
    <col min="45" max="45" width="16" style="4" hidden="1" customWidth="1"/>
    <col min="46" max="46" width="10.59765625" style="4" hidden="1" customWidth="1"/>
    <col min="47" max="47" width="16" style="4" hidden="1" customWidth="1"/>
    <col min="48" max="48" width="10.59765625" style="4" customWidth="1"/>
    <col min="49" max="49" width="17.19921875" style="4" bestFit="1" customWidth="1"/>
    <col min="50" max="50" width="10.59765625" style="4" customWidth="1"/>
    <col min="51" max="51" width="17.19921875" style="4" bestFit="1" customWidth="1"/>
    <col min="52" max="52" width="10.796875" style="4" bestFit="1" customWidth="1"/>
    <col min="53" max="53" width="17" style="4" bestFit="1" customWidth="1"/>
    <col min="54" max="54" width="10.796875" style="4" bestFit="1" customWidth="1"/>
    <col min="55" max="55" width="20.19921875" style="4" bestFit="1" customWidth="1"/>
    <col min="56" max="56" width="10.796875" style="4" bestFit="1" customWidth="1"/>
    <col min="57" max="57" width="16.59765625" style="4" bestFit="1" customWidth="1"/>
    <col min="58" max="58" width="10.796875" style="3" bestFit="1" customWidth="1"/>
    <col min="59" max="59" width="17.19921875" style="8" customWidth="1"/>
    <col min="60" max="60" width="15.796875" style="4"/>
    <col min="61" max="61" width="16.59765625" style="4" bestFit="1" customWidth="1"/>
    <col min="62" max="16384" width="15.796875" style="4"/>
  </cols>
  <sheetData>
    <row r="1" spans="1:61" ht="12.75" customHeight="1" x14ac:dyDescent="0.2">
      <c r="A1" s="4" t="s">
        <v>38</v>
      </c>
      <c r="W1" s="21"/>
      <c r="X1" s="21"/>
      <c r="Y1" s="21"/>
      <c r="Z1" s="21"/>
      <c r="AA1" s="22"/>
      <c r="AB1" s="21"/>
      <c r="AC1" s="21"/>
      <c r="AD1" s="21"/>
      <c r="AE1" s="21"/>
    </row>
    <row r="2" spans="1:61" ht="12.75" customHeight="1" x14ac:dyDescent="0.2">
      <c r="A2" s="4" t="s">
        <v>0</v>
      </c>
      <c r="W2" s="21"/>
      <c r="X2" s="21"/>
      <c r="Y2" s="21"/>
      <c r="Z2" s="21"/>
      <c r="AA2" s="22"/>
      <c r="AB2" s="21"/>
      <c r="AC2" s="21"/>
      <c r="AD2" s="21"/>
      <c r="AE2" s="21"/>
    </row>
    <row r="3" spans="1:61" ht="12.75" customHeight="1" x14ac:dyDescent="0.2">
      <c r="A3" s="4" t="s">
        <v>113</v>
      </c>
      <c r="W3" s="21"/>
      <c r="X3" s="21"/>
      <c r="Y3" s="21"/>
      <c r="Z3" s="21"/>
      <c r="AA3" s="22"/>
      <c r="AB3" s="23"/>
      <c r="AC3" s="23"/>
      <c r="AD3" s="21"/>
      <c r="AE3" s="21"/>
    </row>
    <row r="4" spans="1:61" ht="12.75" customHeight="1" thickBot="1" x14ac:dyDescent="0.25">
      <c r="A4" s="21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3"/>
      <c r="AC4" s="23"/>
      <c r="AD4" s="23"/>
      <c r="AE4" s="23"/>
    </row>
    <row r="5" spans="1:61" ht="12.75" customHeight="1" thickTop="1" x14ac:dyDescent="0.2">
      <c r="A5" s="24"/>
      <c r="B5" s="25" t="s">
        <v>1</v>
      </c>
      <c r="C5" s="6"/>
      <c r="D5" s="26" t="s">
        <v>2</v>
      </c>
      <c r="E5" s="24"/>
      <c r="F5" s="24" t="s">
        <v>3</v>
      </c>
      <c r="G5" s="24"/>
      <c r="H5" s="24" t="s">
        <v>4</v>
      </c>
      <c r="I5" s="24"/>
      <c r="J5" s="24" t="s">
        <v>5</v>
      </c>
      <c r="K5" s="24"/>
      <c r="L5" s="24" t="s">
        <v>6</v>
      </c>
      <c r="M5" s="24"/>
      <c r="N5" s="27" t="s">
        <v>7</v>
      </c>
      <c r="O5" s="24"/>
      <c r="P5" s="25" t="s">
        <v>8</v>
      </c>
      <c r="Q5" s="25"/>
      <c r="R5" s="25" t="s">
        <v>9</v>
      </c>
      <c r="S5" s="25"/>
      <c r="T5" s="25" t="s">
        <v>10</v>
      </c>
      <c r="U5" s="25"/>
      <c r="V5" s="25" t="s">
        <v>11</v>
      </c>
      <c r="W5" s="25"/>
      <c r="X5" s="25" t="s">
        <v>12</v>
      </c>
      <c r="Y5" s="25"/>
      <c r="Z5" s="25" t="s">
        <v>13</v>
      </c>
      <c r="AA5" s="6"/>
      <c r="AB5" s="25" t="s">
        <v>14</v>
      </c>
      <c r="AC5" s="25"/>
      <c r="AD5" s="28" t="s">
        <v>15</v>
      </c>
      <c r="AE5" s="25"/>
      <c r="AF5" s="25" t="s">
        <v>16</v>
      </c>
      <c r="AG5" s="25"/>
      <c r="AH5" s="25" t="s">
        <v>17</v>
      </c>
      <c r="AI5" s="6"/>
      <c r="AJ5" s="25" t="s">
        <v>37</v>
      </c>
      <c r="AK5" s="6"/>
      <c r="AL5" s="5" t="s">
        <v>40</v>
      </c>
      <c r="AM5" s="6"/>
      <c r="AN5" s="5" t="s">
        <v>41</v>
      </c>
      <c r="AO5" s="6"/>
      <c r="AP5" s="5" t="s">
        <v>42</v>
      </c>
      <c r="AQ5" s="6"/>
      <c r="AR5" s="5" t="s">
        <v>43</v>
      </c>
      <c r="AS5" s="6"/>
      <c r="AT5" s="5" t="s">
        <v>52</v>
      </c>
      <c r="AU5" s="6"/>
      <c r="AV5" s="5" t="s">
        <v>53</v>
      </c>
      <c r="AW5" s="6"/>
      <c r="AX5" s="5" t="s">
        <v>54</v>
      </c>
      <c r="AY5" s="6"/>
      <c r="AZ5" s="103" t="s">
        <v>104</v>
      </c>
      <c r="BA5" s="103"/>
      <c r="BB5" s="103" t="s">
        <v>106</v>
      </c>
      <c r="BC5" s="103"/>
      <c r="BD5" s="102" t="s">
        <v>107</v>
      </c>
      <c r="BE5" s="102"/>
      <c r="BF5" s="102" t="s">
        <v>108</v>
      </c>
      <c r="BG5" s="102"/>
      <c r="BH5" s="102" t="s">
        <v>112</v>
      </c>
      <c r="BI5" s="102"/>
    </row>
    <row r="6" spans="1:61" ht="12.75" customHeight="1" x14ac:dyDescent="0.2">
      <c r="B6" s="29" t="s">
        <v>18</v>
      </c>
      <c r="C6" s="22"/>
      <c r="D6" s="30" t="s">
        <v>18</v>
      </c>
      <c r="F6" s="29" t="s">
        <v>18</v>
      </c>
      <c r="H6" s="29" t="s">
        <v>18</v>
      </c>
      <c r="J6" s="29" t="s">
        <v>18</v>
      </c>
      <c r="L6" s="29" t="s">
        <v>18</v>
      </c>
      <c r="N6" s="29" t="s">
        <v>18</v>
      </c>
      <c r="P6" s="29" t="s">
        <v>18</v>
      </c>
      <c r="R6" s="29" t="s">
        <v>18</v>
      </c>
      <c r="T6" s="29" t="s">
        <v>18</v>
      </c>
      <c r="V6" s="29" t="s">
        <v>18</v>
      </c>
      <c r="X6" s="29" t="s">
        <v>18</v>
      </c>
      <c r="Z6" s="29" t="s">
        <v>18</v>
      </c>
      <c r="AB6" s="29" t="s">
        <v>18</v>
      </c>
      <c r="AD6" s="31" t="s">
        <v>18</v>
      </c>
      <c r="AF6" s="29" t="s">
        <v>18</v>
      </c>
      <c r="AH6" s="29" t="s">
        <v>18</v>
      </c>
      <c r="AJ6" s="29" t="s">
        <v>18</v>
      </c>
      <c r="AL6" s="7" t="s">
        <v>18</v>
      </c>
      <c r="AN6" s="7" t="s">
        <v>18</v>
      </c>
      <c r="AO6" s="8"/>
      <c r="AP6" s="7" t="s">
        <v>18</v>
      </c>
      <c r="AQ6" s="8"/>
      <c r="AR6" s="7" t="s">
        <v>18</v>
      </c>
      <c r="AS6" s="8"/>
      <c r="AT6" s="7" t="s">
        <v>18</v>
      </c>
      <c r="AU6" s="8"/>
      <c r="AV6" s="7" t="s">
        <v>18</v>
      </c>
      <c r="AW6" s="8"/>
      <c r="AX6" s="7" t="s">
        <v>18</v>
      </c>
      <c r="AY6" s="8"/>
      <c r="AZ6" s="7" t="s">
        <v>18</v>
      </c>
      <c r="BA6" s="8"/>
      <c r="BB6" s="7" t="s">
        <v>18</v>
      </c>
      <c r="BC6" s="8"/>
      <c r="BD6" s="7" t="s">
        <v>18</v>
      </c>
      <c r="BE6" s="8"/>
      <c r="BF6" s="7" t="s">
        <v>18</v>
      </c>
      <c r="BH6" s="7" t="s">
        <v>18</v>
      </c>
      <c r="BI6" s="8"/>
    </row>
    <row r="7" spans="1:61" ht="12.75" customHeight="1" x14ac:dyDescent="0.2">
      <c r="A7" s="95"/>
      <c r="B7" s="32" t="s">
        <v>19</v>
      </c>
      <c r="C7" s="10" t="s">
        <v>20</v>
      </c>
      <c r="D7" s="96" t="s">
        <v>19</v>
      </c>
      <c r="E7" s="32" t="s">
        <v>20</v>
      </c>
      <c r="F7" s="32" t="s">
        <v>19</v>
      </c>
      <c r="G7" s="32" t="s">
        <v>20</v>
      </c>
      <c r="H7" s="32" t="s">
        <v>19</v>
      </c>
      <c r="I7" s="32" t="s">
        <v>20</v>
      </c>
      <c r="J7" s="32" t="s">
        <v>19</v>
      </c>
      <c r="K7" s="32" t="s">
        <v>20</v>
      </c>
      <c r="L7" s="32" t="s">
        <v>19</v>
      </c>
      <c r="M7" s="32" t="s">
        <v>20</v>
      </c>
      <c r="N7" s="32" t="s">
        <v>19</v>
      </c>
      <c r="O7" s="32" t="s">
        <v>20</v>
      </c>
      <c r="P7" s="32" t="s">
        <v>19</v>
      </c>
      <c r="Q7" s="32" t="s">
        <v>20</v>
      </c>
      <c r="R7" s="32" t="s">
        <v>19</v>
      </c>
      <c r="S7" s="32" t="s">
        <v>20</v>
      </c>
      <c r="T7" s="32" t="s">
        <v>19</v>
      </c>
      <c r="U7" s="32" t="s">
        <v>20</v>
      </c>
      <c r="V7" s="32" t="s">
        <v>19</v>
      </c>
      <c r="W7" s="32" t="s">
        <v>20</v>
      </c>
      <c r="X7" s="32" t="s">
        <v>19</v>
      </c>
      <c r="Y7" s="32" t="s">
        <v>20</v>
      </c>
      <c r="Z7" s="32" t="s">
        <v>19</v>
      </c>
      <c r="AA7" s="10" t="s">
        <v>20</v>
      </c>
      <c r="AB7" s="32" t="s">
        <v>19</v>
      </c>
      <c r="AC7" s="32" t="s">
        <v>20</v>
      </c>
      <c r="AD7" s="97" t="s">
        <v>19</v>
      </c>
      <c r="AE7" s="32" t="s">
        <v>20</v>
      </c>
      <c r="AF7" s="32" t="s">
        <v>19</v>
      </c>
      <c r="AG7" s="32" t="s">
        <v>20</v>
      </c>
      <c r="AH7" s="32" t="s">
        <v>19</v>
      </c>
      <c r="AI7" s="10" t="s">
        <v>20</v>
      </c>
      <c r="AJ7" s="32" t="s">
        <v>19</v>
      </c>
      <c r="AK7" s="10" t="s">
        <v>20</v>
      </c>
      <c r="AL7" s="9" t="s">
        <v>19</v>
      </c>
      <c r="AM7" s="10" t="s">
        <v>20</v>
      </c>
      <c r="AN7" s="9" t="s">
        <v>19</v>
      </c>
      <c r="AO7" s="10" t="s">
        <v>20</v>
      </c>
      <c r="AP7" s="9" t="s">
        <v>19</v>
      </c>
      <c r="AQ7" s="10" t="s">
        <v>20</v>
      </c>
      <c r="AR7" s="9" t="s">
        <v>19</v>
      </c>
      <c r="AS7" s="10" t="s">
        <v>20</v>
      </c>
      <c r="AT7" s="9" t="s">
        <v>19</v>
      </c>
      <c r="AU7" s="10" t="s">
        <v>20</v>
      </c>
      <c r="AV7" s="9" t="s">
        <v>19</v>
      </c>
      <c r="AW7" s="10" t="s">
        <v>20</v>
      </c>
      <c r="AX7" s="9" t="s">
        <v>19</v>
      </c>
      <c r="AY7" s="10" t="s">
        <v>20</v>
      </c>
      <c r="AZ7" s="9" t="s">
        <v>19</v>
      </c>
      <c r="BA7" s="10" t="s">
        <v>20</v>
      </c>
      <c r="BB7" s="9" t="s">
        <v>19</v>
      </c>
      <c r="BC7" s="10" t="s">
        <v>20</v>
      </c>
      <c r="BD7" s="9" t="s">
        <v>19</v>
      </c>
      <c r="BE7" s="10" t="s">
        <v>20</v>
      </c>
      <c r="BF7" s="9" t="s">
        <v>19</v>
      </c>
      <c r="BG7" s="10" t="s">
        <v>20</v>
      </c>
      <c r="BH7" s="9" t="s">
        <v>19</v>
      </c>
      <c r="BI7" s="10" t="s">
        <v>20</v>
      </c>
    </row>
    <row r="8" spans="1:61" ht="33.75" x14ac:dyDescent="0.2">
      <c r="A8" s="33" t="s">
        <v>110</v>
      </c>
      <c r="B8" s="34"/>
      <c r="C8" s="22"/>
      <c r="D8" s="35"/>
      <c r="E8" s="34"/>
      <c r="F8" s="34"/>
      <c r="G8" s="34"/>
      <c r="H8" s="34"/>
      <c r="I8" s="34"/>
      <c r="L8" s="34"/>
      <c r="X8" s="21"/>
      <c r="Y8" s="21"/>
      <c r="Z8" s="21"/>
      <c r="AA8" s="22"/>
      <c r="AB8" s="21"/>
      <c r="AC8" s="21"/>
      <c r="AD8" s="36"/>
      <c r="AE8" s="21"/>
      <c r="BC8" s="8"/>
    </row>
    <row r="9" spans="1:61" ht="12.75" customHeight="1" x14ac:dyDescent="0.2">
      <c r="A9" s="4" t="s">
        <v>55</v>
      </c>
      <c r="B9" s="34">
        <v>567</v>
      </c>
      <c r="C9" s="22">
        <v>919928</v>
      </c>
      <c r="D9" s="35">
        <v>592</v>
      </c>
      <c r="E9" s="3">
        <v>1071845</v>
      </c>
      <c r="F9" s="34">
        <v>727</v>
      </c>
      <c r="G9" s="3">
        <v>1055989</v>
      </c>
      <c r="H9" s="34">
        <v>615</v>
      </c>
      <c r="I9" s="3">
        <v>1054862</v>
      </c>
      <c r="J9" s="34">
        <v>676</v>
      </c>
      <c r="K9" s="3">
        <v>1080347</v>
      </c>
      <c r="L9" s="34">
        <v>514</v>
      </c>
      <c r="M9" s="3">
        <v>1026790</v>
      </c>
      <c r="N9" s="34">
        <v>635</v>
      </c>
      <c r="O9" s="3">
        <v>1314337</v>
      </c>
      <c r="P9" s="34">
        <v>630</v>
      </c>
      <c r="Q9" s="3">
        <v>1411132</v>
      </c>
      <c r="R9" s="34">
        <v>746</v>
      </c>
      <c r="S9" s="3">
        <v>1742045</v>
      </c>
      <c r="T9" s="34">
        <v>683</v>
      </c>
      <c r="U9" s="3">
        <v>2034527</v>
      </c>
      <c r="V9" s="34">
        <v>822</v>
      </c>
      <c r="W9" s="3">
        <v>2341916</v>
      </c>
      <c r="X9" s="34">
        <v>933</v>
      </c>
      <c r="Y9" s="3">
        <v>2835661</v>
      </c>
      <c r="Z9" s="34">
        <v>971</v>
      </c>
      <c r="AA9" s="8">
        <v>3237437</v>
      </c>
      <c r="AB9" s="38">
        <v>1045</v>
      </c>
      <c r="AC9" s="22">
        <v>3934690</v>
      </c>
      <c r="AD9" s="39">
        <v>1074</v>
      </c>
      <c r="AE9" s="22">
        <v>3942822</v>
      </c>
      <c r="AF9" s="34">
        <v>1102</v>
      </c>
      <c r="AG9" s="8">
        <v>3578707</v>
      </c>
      <c r="AH9" s="34">
        <v>1008</v>
      </c>
      <c r="AI9" s="8">
        <v>4009154</v>
      </c>
      <c r="AJ9" s="3">
        <v>950</v>
      </c>
      <c r="AK9" s="8">
        <v>3995071</v>
      </c>
      <c r="AL9" s="3">
        <v>1016</v>
      </c>
      <c r="AM9" s="8">
        <v>4408945</v>
      </c>
      <c r="AN9" s="3">
        <v>892</v>
      </c>
      <c r="AO9" s="8">
        <v>3146439</v>
      </c>
      <c r="AP9" s="3">
        <v>1249</v>
      </c>
      <c r="AQ9" s="8">
        <v>5010188</v>
      </c>
      <c r="AR9" s="2">
        <v>1275</v>
      </c>
      <c r="AS9" s="1">
        <v>6948467</v>
      </c>
      <c r="AT9" s="2">
        <v>250</v>
      </c>
      <c r="AU9" s="1">
        <v>741989</v>
      </c>
      <c r="AV9" s="2">
        <v>1200</v>
      </c>
      <c r="AW9" s="1">
        <v>8847330</v>
      </c>
      <c r="AX9" s="40">
        <v>1720</v>
      </c>
      <c r="AY9" s="8">
        <v>9766174</v>
      </c>
      <c r="AZ9" s="45" t="s">
        <v>23</v>
      </c>
      <c r="BA9" s="8">
        <v>11349213.300000001</v>
      </c>
      <c r="BB9" s="40">
        <v>1523</v>
      </c>
      <c r="BC9" s="8">
        <v>9919164.9299999997</v>
      </c>
      <c r="BD9" s="87">
        <v>1520</v>
      </c>
      <c r="BE9" s="86">
        <v>8827050.7799999993</v>
      </c>
      <c r="BF9" s="91">
        <v>1480</v>
      </c>
      <c r="BG9" s="93">
        <v>9340061</v>
      </c>
      <c r="BH9" s="91">
        <v>1365</v>
      </c>
      <c r="BI9" s="93">
        <v>8681657.9100000001</v>
      </c>
    </row>
    <row r="10" spans="1:61" ht="12.75" customHeight="1" x14ac:dyDescent="0.2">
      <c r="A10" s="4" t="s">
        <v>56</v>
      </c>
      <c r="B10" s="34">
        <v>1100</v>
      </c>
      <c r="C10" s="22">
        <v>2510363</v>
      </c>
      <c r="D10" s="35">
        <v>351</v>
      </c>
      <c r="E10" s="3">
        <v>1088428</v>
      </c>
      <c r="F10" s="34">
        <v>678</v>
      </c>
      <c r="G10" s="3">
        <v>2191732</v>
      </c>
      <c r="H10" s="34">
        <v>1065</v>
      </c>
      <c r="I10" s="3">
        <v>2526568</v>
      </c>
      <c r="J10" s="34">
        <v>1124</v>
      </c>
      <c r="K10" s="3">
        <v>3074424</v>
      </c>
      <c r="L10" s="34">
        <v>1188</v>
      </c>
      <c r="M10" s="3">
        <v>3370403</v>
      </c>
      <c r="N10" s="34">
        <v>1243</v>
      </c>
      <c r="O10" s="3">
        <v>4343320</v>
      </c>
      <c r="P10" s="34">
        <v>1949</v>
      </c>
      <c r="Q10" s="3">
        <v>5354327</v>
      </c>
      <c r="R10" s="34">
        <v>1803</v>
      </c>
      <c r="S10" s="3">
        <v>5588242</v>
      </c>
      <c r="T10" s="34">
        <v>1722</v>
      </c>
      <c r="U10" s="3">
        <v>6162892</v>
      </c>
      <c r="V10" s="34">
        <v>1467</v>
      </c>
      <c r="W10" s="3">
        <v>5341271</v>
      </c>
      <c r="X10" s="34">
        <v>1374</v>
      </c>
      <c r="Y10" s="3">
        <v>5132017</v>
      </c>
      <c r="Z10" s="34">
        <v>1329</v>
      </c>
      <c r="AA10" s="8">
        <v>5089797</v>
      </c>
      <c r="AB10" s="38">
        <v>1465</v>
      </c>
      <c r="AC10" s="22">
        <v>5746702</v>
      </c>
      <c r="AD10" s="39">
        <v>1496</v>
      </c>
      <c r="AE10" s="22">
        <v>6127301</v>
      </c>
      <c r="AF10" s="34">
        <v>1717</v>
      </c>
      <c r="AG10" s="8">
        <v>6602704</v>
      </c>
      <c r="AH10" s="34">
        <v>1622</v>
      </c>
      <c r="AI10" s="8">
        <v>6289696</v>
      </c>
      <c r="AJ10" s="3">
        <v>1632</v>
      </c>
      <c r="AK10" s="8">
        <v>6853447</v>
      </c>
      <c r="AL10" s="3">
        <v>1639</v>
      </c>
      <c r="AM10" s="8">
        <v>7043166</v>
      </c>
      <c r="AN10" s="3">
        <v>1724</v>
      </c>
      <c r="AO10" s="8">
        <v>7571478</v>
      </c>
      <c r="AP10" s="3">
        <v>1787</v>
      </c>
      <c r="AQ10" s="8">
        <v>8738196</v>
      </c>
      <c r="AR10" s="2">
        <v>1961</v>
      </c>
      <c r="AS10" s="1">
        <v>9580634</v>
      </c>
      <c r="AT10" s="2">
        <v>1866</v>
      </c>
      <c r="AU10" s="1">
        <v>9351671</v>
      </c>
      <c r="AV10" s="2">
        <v>1945</v>
      </c>
      <c r="AW10" s="1">
        <v>10329666</v>
      </c>
      <c r="AX10" s="40">
        <v>2094</v>
      </c>
      <c r="AY10" s="8">
        <v>12223890</v>
      </c>
      <c r="AZ10" s="34">
        <v>2358</v>
      </c>
      <c r="BA10" s="8">
        <v>15076222.380000001</v>
      </c>
      <c r="BB10" s="40">
        <v>2435</v>
      </c>
      <c r="BC10" s="8">
        <v>15976260.470000001</v>
      </c>
      <c r="BD10" s="87">
        <v>2536</v>
      </c>
      <c r="BE10" s="86">
        <v>16829583.079999998</v>
      </c>
      <c r="BF10" s="91">
        <v>2027</v>
      </c>
      <c r="BG10" s="93">
        <v>13654289.76</v>
      </c>
      <c r="BH10" s="91">
        <v>1965</v>
      </c>
      <c r="BI10" s="93">
        <v>13646453</v>
      </c>
    </row>
    <row r="11" spans="1:61" ht="12.75" customHeight="1" x14ac:dyDescent="0.2">
      <c r="A11" s="4" t="s">
        <v>57</v>
      </c>
      <c r="B11" s="34">
        <v>1669</v>
      </c>
      <c r="C11" s="22">
        <v>2526647</v>
      </c>
      <c r="D11" s="35">
        <v>306</v>
      </c>
      <c r="E11" s="3">
        <v>976867</v>
      </c>
      <c r="F11" s="34">
        <v>402</v>
      </c>
      <c r="G11" s="3">
        <v>1123617</v>
      </c>
      <c r="H11" s="34">
        <v>2435</v>
      </c>
      <c r="I11" s="3">
        <v>3661257</v>
      </c>
      <c r="J11" s="34">
        <v>2476</v>
      </c>
      <c r="K11" s="3">
        <v>4525570</v>
      </c>
      <c r="L11" s="34">
        <v>2553</v>
      </c>
      <c r="M11" s="3">
        <v>5277334</v>
      </c>
      <c r="N11" s="34">
        <v>3467</v>
      </c>
      <c r="O11" s="3">
        <v>5846754</v>
      </c>
      <c r="P11" s="34">
        <v>3346</v>
      </c>
      <c r="Q11" s="3">
        <v>6378716</v>
      </c>
      <c r="R11" s="34">
        <v>3022</v>
      </c>
      <c r="S11" s="3">
        <v>6174351</v>
      </c>
      <c r="T11" s="34">
        <v>3054</v>
      </c>
      <c r="U11" s="3">
        <v>6187363</v>
      </c>
      <c r="V11" s="34">
        <v>2916</v>
      </c>
      <c r="W11" s="3">
        <v>9015864</v>
      </c>
      <c r="X11" s="34">
        <v>3167</v>
      </c>
      <c r="Y11" s="3">
        <v>10172183</v>
      </c>
      <c r="Z11" s="34">
        <v>3095</v>
      </c>
      <c r="AA11" s="8">
        <v>10218490</v>
      </c>
      <c r="AB11" s="38">
        <v>3478</v>
      </c>
      <c r="AC11" s="22">
        <v>8406289</v>
      </c>
      <c r="AD11" s="39">
        <v>3207</v>
      </c>
      <c r="AE11" s="22">
        <v>9239135</v>
      </c>
      <c r="AF11" s="34">
        <v>3185</v>
      </c>
      <c r="AG11" s="8">
        <v>9496863</v>
      </c>
      <c r="AH11" s="34">
        <v>3210</v>
      </c>
      <c r="AI11" s="8">
        <v>10421668</v>
      </c>
      <c r="AJ11" s="3">
        <v>3271</v>
      </c>
      <c r="AK11" s="8">
        <v>16753918</v>
      </c>
      <c r="AL11" s="3">
        <v>3494</v>
      </c>
      <c r="AM11" s="8">
        <v>14449269</v>
      </c>
      <c r="AN11" s="3">
        <v>2981</v>
      </c>
      <c r="AO11" s="8">
        <v>14635052</v>
      </c>
      <c r="AP11" s="3">
        <v>3095</v>
      </c>
      <c r="AQ11" s="8">
        <v>15646384</v>
      </c>
      <c r="AR11" s="2">
        <v>3751</v>
      </c>
      <c r="AS11" s="1">
        <v>16170887</v>
      </c>
      <c r="AT11" s="2">
        <v>3781</v>
      </c>
      <c r="AU11" s="1">
        <v>17902210</v>
      </c>
      <c r="AV11" s="2">
        <v>3313</v>
      </c>
      <c r="AW11" s="1">
        <v>14932399</v>
      </c>
      <c r="AX11" s="40">
        <v>3037</v>
      </c>
      <c r="AY11" s="8">
        <v>19008419</v>
      </c>
      <c r="AZ11" s="34">
        <v>4074</v>
      </c>
      <c r="BA11" s="8">
        <v>23043564</v>
      </c>
      <c r="BB11" s="40">
        <v>4148</v>
      </c>
      <c r="BC11" s="8">
        <v>25632283</v>
      </c>
      <c r="BD11" s="87">
        <v>4164</v>
      </c>
      <c r="BE11" s="86">
        <v>27175103</v>
      </c>
      <c r="BF11" s="91">
        <v>3991</v>
      </c>
      <c r="BG11" s="93">
        <v>25721324.399999999</v>
      </c>
      <c r="BH11" s="91">
        <v>4022</v>
      </c>
      <c r="BI11" s="93">
        <v>25211099</v>
      </c>
    </row>
    <row r="12" spans="1:61" ht="12.75" customHeight="1" x14ac:dyDescent="0.2">
      <c r="A12" s="4" t="s">
        <v>58</v>
      </c>
      <c r="B12" s="34">
        <v>5161</v>
      </c>
      <c r="C12" s="22">
        <v>13154807</v>
      </c>
      <c r="D12" s="35">
        <v>5559</v>
      </c>
      <c r="E12" s="3">
        <v>16161194</v>
      </c>
      <c r="F12" s="34">
        <v>5361</v>
      </c>
      <c r="G12" s="3">
        <v>15759165</v>
      </c>
      <c r="H12" s="34">
        <v>5310</v>
      </c>
      <c r="I12" s="3">
        <v>17343600</v>
      </c>
      <c r="J12" s="34">
        <v>6113</v>
      </c>
      <c r="K12" s="3">
        <v>20603468</v>
      </c>
      <c r="L12" s="34">
        <v>7715</v>
      </c>
      <c r="M12" s="3">
        <v>27732970</v>
      </c>
      <c r="N12" s="34">
        <v>8510</v>
      </c>
      <c r="O12" s="3">
        <v>27399397</v>
      </c>
      <c r="P12" s="34">
        <v>9485</v>
      </c>
      <c r="Q12" s="3">
        <v>31657104</v>
      </c>
      <c r="R12" s="34">
        <v>9890</v>
      </c>
      <c r="S12" s="3">
        <v>32380989</v>
      </c>
      <c r="T12" s="34">
        <v>9969</v>
      </c>
      <c r="U12" s="3">
        <v>36228060</v>
      </c>
      <c r="V12" s="34">
        <v>8482</v>
      </c>
      <c r="W12" s="3">
        <v>35523017</v>
      </c>
      <c r="X12" s="34">
        <v>7513</v>
      </c>
      <c r="Y12" s="3">
        <v>32604578</v>
      </c>
      <c r="Z12" s="34">
        <v>7536</v>
      </c>
      <c r="AA12" s="8">
        <v>32309096</v>
      </c>
      <c r="AB12" s="38">
        <v>7424</v>
      </c>
      <c r="AC12" s="22">
        <v>33009553</v>
      </c>
      <c r="AD12" s="39">
        <v>7502</v>
      </c>
      <c r="AE12" s="22">
        <v>34532005</v>
      </c>
      <c r="AF12" s="34">
        <v>7774</v>
      </c>
      <c r="AG12" s="8">
        <v>35182981</v>
      </c>
      <c r="AH12" s="34">
        <v>7830</v>
      </c>
      <c r="AI12" s="8">
        <v>35442783</v>
      </c>
      <c r="AJ12" s="3">
        <v>8142</v>
      </c>
      <c r="AK12" s="8">
        <v>38608702</v>
      </c>
      <c r="AL12" s="3">
        <v>7666</v>
      </c>
      <c r="AM12" s="8">
        <v>39045809</v>
      </c>
      <c r="AN12" s="3">
        <v>10075</v>
      </c>
      <c r="AO12" s="8">
        <v>47055573</v>
      </c>
      <c r="AP12" s="3">
        <v>10624</v>
      </c>
      <c r="AQ12" s="8">
        <v>49812284</v>
      </c>
      <c r="AR12" s="2">
        <v>10597</v>
      </c>
      <c r="AS12" s="1">
        <v>55377293</v>
      </c>
      <c r="AT12" s="2">
        <v>10034</v>
      </c>
      <c r="AU12" s="1">
        <v>51896991</v>
      </c>
      <c r="AV12" s="2">
        <v>9911</v>
      </c>
      <c r="AW12" s="1">
        <v>58111110</v>
      </c>
      <c r="AX12" s="40">
        <v>10821</v>
      </c>
      <c r="AY12" s="8">
        <v>62512644</v>
      </c>
      <c r="AZ12" s="45" t="s">
        <v>23</v>
      </c>
      <c r="BA12" s="8">
        <v>64518197</v>
      </c>
      <c r="BB12" s="40">
        <v>10435</v>
      </c>
      <c r="BC12" s="8">
        <v>70656613.049999997</v>
      </c>
      <c r="BD12" s="87">
        <v>10878</v>
      </c>
      <c r="BE12" s="86">
        <v>69111767.870000005</v>
      </c>
      <c r="BF12" s="91">
        <v>9176</v>
      </c>
      <c r="BG12" s="93">
        <v>60812642.039999999</v>
      </c>
      <c r="BH12" s="91">
        <v>9967</v>
      </c>
      <c r="BI12" s="93">
        <v>63374911.920000002</v>
      </c>
    </row>
    <row r="13" spans="1:61" ht="12.75" customHeight="1" x14ac:dyDescent="0.2">
      <c r="A13" s="4" t="s">
        <v>59</v>
      </c>
      <c r="B13" s="34">
        <v>3574</v>
      </c>
      <c r="C13" s="22">
        <v>6999027</v>
      </c>
      <c r="D13" s="35">
        <v>3143</v>
      </c>
      <c r="E13" s="3">
        <v>6523632</v>
      </c>
      <c r="F13" s="34">
        <v>2942</v>
      </c>
      <c r="G13" s="3">
        <v>5698899</v>
      </c>
      <c r="H13" s="34">
        <v>2851</v>
      </c>
      <c r="I13" s="3">
        <v>4704430</v>
      </c>
      <c r="J13" s="34">
        <v>2734</v>
      </c>
      <c r="K13" s="3">
        <v>4686390</v>
      </c>
      <c r="L13" s="34">
        <v>2389</v>
      </c>
      <c r="M13" s="3">
        <v>4831275</v>
      </c>
      <c r="N13" s="34">
        <v>1685</v>
      </c>
      <c r="O13" s="3">
        <v>5890319</v>
      </c>
      <c r="P13" s="34">
        <v>1685</v>
      </c>
      <c r="Q13" s="3">
        <v>7149267</v>
      </c>
      <c r="R13" s="34">
        <v>1958</v>
      </c>
      <c r="S13" s="3">
        <v>7473556</v>
      </c>
      <c r="T13" s="34">
        <v>2042</v>
      </c>
      <c r="U13" s="3">
        <v>9303497</v>
      </c>
      <c r="V13" s="34">
        <v>2079</v>
      </c>
      <c r="W13" s="3">
        <v>9855638</v>
      </c>
      <c r="X13" s="34">
        <v>2354</v>
      </c>
      <c r="Y13" s="3">
        <v>10013077</v>
      </c>
      <c r="Z13" s="34">
        <v>2650</v>
      </c>
      <c r="AA13" s="8">
        <v>10699127</v>
      </c>
      <c r="AB13" s="38">
        <v>2506</v>
      </c>
      <c r="AC13" s="22">
        <v>9874895</v>
      </c>
      <c r="AD13" s="39">
        <v>2410</v>
      </c>
      <c r="AE13" s="22">
        <v>9120774</v>
      </c>
      <c r="AF13" s="34">
        <v>2197</v>
      </c>
      <c r="AG13" s="8">
        <v>7982650</v>
      </c>
      <c r="AH13" s="34">
        <v>2201</v>
      </c>
      <c r="AI13" s="8">
        <v>8469052</v>
      </c>
      <c r="AJ13" s="3">
        <v>1745</v>
      </c>
      <c r="AK13" s="8">
        <v>9770993</v>
      </c>
      <c r="AL13" s="3">
        <v>1948</v>
      </c>
      <c r="AM13" s="8">
        <v>11172358</v>
      </c>
      <c r="AN13" s="3">
        <v>2146</v>
      </c>
      <c r="AO13" s="8">
        <v>11850004</v>
      </c>
      <c r="AP13" s="3">
        <v>2096</v>
      </c>
      <c r="AQ13" s="8">
        <v>12064193</v>
      </c>
      <c r="AR13" s="2">
        <v>2096</v>
      </c>
      <c r="AS13" s="1">
        <v>12382296</v>
      </c>
      <c r="AT13" s="2">
        <v>2022</v>
      </c>
      <c r="AU13" s="1">
        <v>11915060</v>
      </c>
      <c r="AV13" s="2">
        <v>2216</v>
      </c>
      <c r="AW13" s="1">
        <v>13830304</v>
      </c>
      <c r="AX13" s="40">
        <v>2871</v>
      </c>
      <c r="AY13" s="8">
        <v>17211448.98</v>
      </c>
      <c r="AZ13" s="34">
        <v>3217</v>
      </c>
      <c r="BA13" s="8">
        <v>21526033.900000002</v>
      </c>
      <c r="BB13" s="40">
        <v>3476</v>
      </c>
      <c r="BC13" s="8">
        <v>23426369.789999999</v>
      </c>
      <c r="BD13" s="87">
        <v>3580</v>
      </c>
      <c r="BE13" s="86">
        <v>23123643.550000001</v>
      </c>
      <c r="BF13" s="91">
        <v>3350</v>
      </c>
      <c r="BG13" s="93">
        <v>21025296.899999999</v>
      </c>
      <c r="BH13" s="91">
        <v>3456</v>
      </c>
      <c r="BI13" s="93">
        <v>21418141</v>
      </c>
    </row>
    <row r="14" spans="1:61" ht="12.75" customHeight="1" x14ac:dyDescent="0.2">
      <c r="A14" s="4" t="s">
        <v>60</v>
      </c>
      <c r="B14" s="34">
        <v>2904</v>
      </c>
      <c r="C14" s="22">
        <v>4579747</v>
      </c>
      <c r="D14" s="35">
        <v>1691</v>
      </c>
      <c r="E14" s="3">
        <v>3734909</v>
      </c>
      <c r="F14" s="34">
        <v>2000</v>
      </c>
      <c r="G14" s="3">
        <v>3787691</v>
      </c>
      <c r="H14" s="34">
        <v>2000</v>
      </c>
      <c r="I14" s="3">
        <v>3904768</v>
      </c>
      <c r="J14" s="34">
        <v>2800</v>
      </c>
      <c r="K14" s="3">
        <v>4186526</v>
      </c>
      <c r="L14" s="34">
        <v>2650</v>
      </c>
      <c r="M14" s="3">
        <v>5669486</v>
      </c>
      <c r="N14" s="34">
        <v>3250</v>
      </c>
      <c r="O14" s="3">
        <v>6973292</v>
      </c>
      <c r="P14" s="34">
        <v>3500</v>
      </c>
      <c r="Q14" s="3">
        <v>9520466</v>
      </c>
      <c r="R14" s="34">
        <v>3800</v>
      </c>
      <c r="S14" s="3">
        <v>9256016</v>
      </c>
      <c r="T14" s="34">
        <v>3950</v>
      </c>
      <c r="U14" s="3">
        <v>9905575</v>
      </c>
      <c r="V14" s="34">
        <v>3246</v>
      </c>
      <c r="W14" s="3">
        <v>10866704</v>
      </c>
      <c r="X14" s="34">
        <v>4000</v>
      </c>
      <c r="Y14" s="3">
        <v>10492655</v>
      </c>
      <c r="Z14" s="34">
        <v>3650</v>
      </c>
      <c r="AA14" s="8">
        <v>15099678</v>
      </c>
      <c r="AB14" s="38">
        <v>3822</v>
      </c>
      <c r="AC14" s="22">
        <v>15640949</v>
      </c>
      <c r="AD14" s="39">
        <v>4241</v>
      </c>
      <c r="AE14" s="22">
        <v>12699179</v>
      </c>
      <c r="AF14" s="34">
        <v>3240</v>
      </c>
      <c r="AG14" s="8">
        <v>11125287</v>
      </c>
      <c r="AH14" s="34">
        <v>3624</v>
      </c>
      <c r="AI14" s="8">
        <v>11422734</v>
      </c>
      <c r="AJ14" s="3">
        <v>2832</v>
      </c>
      <c r="AK14" s="8">
        <v>12253048</v>
      </c>
      <c r="AL14" s="3">
        <v>4122</v>
      </c>
      <c r="AM14" s="8">
        <v>12984131</v>
      </c>
      <c r="AN14" s="3">
        <v>2902</v>
      </c>
      <c r="AO14" s="8">
        <v>13487316</v>
      </c>
      <c r="AP14" s="3">
        <v>2921</v>
      </c>
      <c r="AQ14" s="8">
        <v>13107765</v>
      </c>
      <c r="AR14" s="2">
        <v>2752</v>
      </c>
      <c r="AS14" s="1">
        <v>12691545</v>
      </c>
      <c r="AT14" s="2">
        <v>2902</v>
      </c>
      <c r="AU14" s="1">
        <v>14114038.800000001</v>
      </c>
      <c r="AV14" s="2">
        <v>2963</v>
      </c>
      <c r="AW14" s="1">
        <v>14821541</v>
      </c>
      <c r="AX14" s="40">
        <v>3420</v>
      </c>
      <c r="AY14" s="8">
        <v>18642906</v>
      </c>
      <c r="AZ14" s="34">
        <v>3775</v>
      </c>
      <c r="BA14" s="8">
        <v>23010940.73</v>
      </c>
      <c r="BB14" s="40">
        <v>4231</v>
      </c>
      <c r="BC14" s="8">
        <v>26483761</v>
      </c>
      <c r="BD14" s="87">
        <v>4075</v>
      </c>
      <c r="BE14" s="86">
        <v>25361189</v>
      </c>
      <c r="BF14" s="91">
        <v>3847</v>
      </c>
      <c r="BG14" s="93">
        <v>23723562</v>
      </c>
      <c r="BH14" s="91">
        <v>3642</v>
      </c>
      <c r="BI14" s="93">
        <v>22528316.079999998</v>
      </c>
    </row>
    <row r="15" spans="1:61" ht="12.75" customHeight="1" x14ac:dyDescent="0.2">
      <c r="A15" s="4" t="s">
        <v>61</v>
      </c>
      <c r="B15" s="34">
        <v>2314</v>
      </c>
      <c r="C15" s="22">
        <v>5300776</v>
      </c>
      <c r="D15" s="35">
        <v>22355</v>
      </c>
      <c r="E15" s="3">
        <v>5682894</v>
      </c>
      <c r="F15" s="34">
        <v>1944</v>
      </c>
      <c r="G15" s="3">
        <v>5665527</v>
      </c>
      <c r="H15" s="34">
        <v>2070</v>
      </c>
      <c r="I15" s="3">
        <v>6198597</v>
      </c>
      <c r="J15" s="34">
        <v>2035</v>
      </c>
      <c r="K15" s="3">
        <v>6100355</v>
      </c>
      <c r="L15" s="34">
        <v>2134</v>
      </c>
      <c r="M15" s="3">
        <v>7063066</v>
      </c>
      <c r="N15" s="34">
        <v>2254</v>
      </c>
      <c r="O15" s="3">
        <v>8133847</v>
      </c>
      <c r="P15" s="34">
        <v>2369</v>
      </c>
      <c r="Q15" s="3">
        <v>9315567</v>
      </c>
      <c r="R15" s="34">
        <v>2556</v>
      </c>
      <c r="S15" s="3">
        <v>10590221</v>
      </c>
      <c r="T15" s="34">
        <v>2611</v>
      </c>
      <c r="U15" s="3">
        <v>11365543</v>
      </c>
      <c r="V15" s="34">
        <v>2673</v>
      </c>
      <c r="W15" s="3">
        <v>9721149</v>
      </c>
      <c r="X15" s="34">
        <v>2689</v>
      </c>
      <c r="Y15" s="3">
        <v>10402172</v>
      </c>
      <c r="Z15" s="34">
        <v>2917</v>
      </c>
      <c r="AA15" s="8">
        <v>17144094</v>
      </c>
      <c r="AB15" s="38">
        <v>2678</v>
      </c>
      <c r="AC15" s="22">
        <v>10558058</v>
      </c>
      <c r="AD15" s="39">
        <v>3092</v>
      </c>
      <c r="AE15" s="22">
        <v>12601798</v>
      </c>
      <c r="AF15" s="34">
        <v>2780</v>
      </c>
      <c r="AG15" s="8">
        <v>12399088</v>
      </c>
      <c r="AH15" s="34">
        <v>2774</v>
      </c>
      <c r="AI15" s="8">
        <v>12486708</v>
      </c>
      <c r="AJ15" s="3">
        <v>2883</v>
      </c>
      <c r="AK15" s="8">
        <v>12919174</v>
      </c>
      <c r="AL15" s="3">
        <v>3030</v>
      </c>
      <c r="AM15" s="8">
        <v>13928129</v>
      </c>
      <c r="AN15" s="3">
        <v>3092</v>
      </c>
      <c r="AO15" s="8">
        <v>14814845</v>
      </c>
      <c r="AP15" s="3">
        <v>2888</v>
      </c>
      <c r="AQ15" s="8">
        <v>14862634</v>
      </c>
      <c r="AR15" s="2">
        <v>2894</v>
      </c>
      <c r="AS15" s="1">
        <v>16122992</v>
      </c>
      <c r="AT15" s="2">
        <v>2896</v>
      </c>
      <c r="AU15" s="1">
        <v>16788242</v>
      </c>
      <c r="AV15" s="2">
        <v>3306</v>
      </c>
      <c r="AW15" s="1">
        <v>21436778</v>
      </c>
      <c r="AX15" s="40">
        <v>3663</v>
      </c>
      <c r="AY15" s="8">
        <v>23284832</v>
      </c>
      <c r="AZ15" s="34">
        <v>4013</v>
      </c>
      <c r="BA15" s="8">
        <v>27890603.810000002</v>
      </c>
      <c r="BB15" s="40">
        <v>4184</v>
      </c>
      <c r="BC15" s="8">
        <v>29071825</v>
      </c>
      <c r="BD15" s="87">
        <v>4254</v>
      </c>
      <c r="BE15" s="86">
        <v>28322753</v>
      </c>
      <c r="BF15" s="91">
        <v>3731</v>
      </c>
      <c r="BG15" s="93">
        <v>25341386.629999999</v>
      </c>
      <c r="BH15" s="91">
        <v>3425</v>
      </c>
      <c r="BI15" s="93">
        <v>23923178.420000002</v>
      </c>
    </row>
    <row r="16" spans="1:61" ht="12.75" customHeight="1" x14ac:dyDescent="0.2">
      <c r="A16" s="4" t="s">
        <v>62</v>
      </c>
      <c r="B16" s="34">
        <v>4051</v>
      </c>
      <c r="C16" s="22">
        <v>8540228</v>
      </c>
      <c r="D16" s="35">
        <v>4140</v>
      </c>
      <c r="E16" s="3">
        <v>9499019</v>
      </c>
      <c r="F16" s="34">
        <v>4072</v>
      </c>
      <c r="G16" s="3">
        <v>8635630</v>
      </c>
      <c r="H16" s="34">
        <v>3575</v>
      </c>
      <c r="I16" s="3">
        <v>9216599</v>
      </c>
      <c r="J16" s="34">
        <v>3501</v>
      </c>
      <c r="K16" s="3">
        <v>9622067</v>
      </c>
      <c r="L16" s="34">
        <v>3442</v>
      </c>
      <c r="M16" s="3">
        <v>10114751</v>
      </c>
      <c r="N16" s="34">
        <v>3644</v>
      </c>
      <c r="O16" s="3">
        <v>10968710</v>
      </c>
      <c r="P16" s="34">
        <v>3717</v>
      </c>
      <c r="Q16" s="3">
        <v>12319130</v>
      </c>
      <c r="R16" s="34">
        <v>3607</v>
      </c>
      <c r="S16" s="3">
        <v>12515219</v>
      </c>
      <c r="T16" s="34">
        <v>3510</v>
      </c>
      <c r="U16" s="3">
        <v>12776109</v>
      </c>
      <c r="V16" s="34">
        <v>3327</v>
      </c>
      <c r="W16" s="3">
        <v>13308507</v>
      </c>
      <c r="X16" s="34">
        <v>3569</v>
      </c>
      <c r="Y16" s="3">
        <v>14540816</v>
      </c>
      <c r="Z16" s="34">
        <v>3580</v>
      </c>
      <c r="AA16" s="8">
        <v>15192718</v>
      </c>
      <c r="AB16" s="38">
        <v>3604</v>
      </c>
      <c r="AC16" s="22">
        <v>15136368</v>
      </c>
      <c r="AD16" s="39">
        <v>3561</v>
      </c>
      <c r="AE16" s="22">
        <v>15181293</v>
      </c>
      <c r="AF16" s="34">
        <v>3198</v>
      </c>
      <c r="AG16" s="8">
        <v>13632998</v>
      </c>
      <c r="AH16" s="34">
        <v>3252</v>
      </c>
      <c r="AI16" s="8">
        <v>14117332</v>
      </c>
      <c r="AJ16" s="3">
        <v>3393</v>
      </c>
      <c r="AK16" s="8">
        <v>15079894</v>
      </c>
      <c r="AL16" s="3">
        <v>3943</v>
      </c>
      <c r="AM16" s="8">
        <v>18506344</v>
      </c>
      <c r="AN16" s="3">
        <v>4262</v>
      </c>
      <c r="AO16" s="8">
        <v>20084091</v>
      </c>
      <c r="AP16" s="3">
        <v>4211</v>
      </c>
      <c r="AQ16" s="8">
        <v>20353701</v>
      </c>
      <c r="AR16" s="2">
        <v>4544</v>
      </c>
      <c r="AS16" s="1">
        <v>21914812</v>
      </c>
      <c r="AT16" s="2">
        <v>4367</v>
      </c>
      <c r="AU16" s="1">
        <v>30177800</v>
      </c>
      <c r="AV16" s="2">
        <v>4456</v>
      </c>
      <c r="AW16" s="1">
        <v>23637156</v>
      </c>
      <c r="AX16" s="40">
        <v>4763</v>
      </c>
      <c r="AY16" s="8">
        <v>28165839</v>
      </c>
      <c r="AZ16" s="34">
        <v>5443</v>
      </c>
      <c r="BA16" s="8">
        <v>34943816</v>
      </c>
      <c r="BB16" s="40">
        <v>5976</v>
      </c>
      <c r="BC16" s="8">
        <v>39294320.390000001</v>
      </c>
      <c r="BD16" s="87">
        <v>6253</v>
      </c>
      <c r="BE16" s="86">
        <v>39622909</v>
      </c>
      <c r="BF16" s="91">
        <v>6024</v>
      </c>
      <c r="BG16" s="93">
        <v>37936537</v>
      </c>
      <c r="BH16" s="91">
        <v>5825</v>
      </c>
      <c r="BI16" s="93">
        <v>37059167</v>
      </c>
    </row>
    <row r="17" spans="1:61" ht="12.75" customHeight="1" x14ac:dyDescent="0.2">
      <c r="A17" s="4" t="s">
        <v>63</v>
      </c>
      <c r="B17" s="34">
        <v>2955</v>
      </c>
      <c r="C17" s="22">
        <v>6925458</v>
      </c>
      <c r="D17" s="35">
        <v>2454</v>
      </c>
      <c r="E17" s="3">
        <v>8910496</v>
      </c>
      <c r="F17" s="34">
        <v>2727</v>
      </c>
      <c r="G17" s="3">
        <v>7765368</v>
      </c>
      <c r="H17" s="34">
        <v>2584</v>
      </c>
      <c r="I17" s="3">
        <v>7828791</v>
      </c>
      <c r="J17" s="34">
        <v>2235</v>
      </c>
      <c r="K17" s="3">
        <v>6686752</v>
      </c>
      <c r="L17" s="34">
        <v>2050</v>
      </c>
      <c r="M17" s="3">
        <v>6464765</v>
      </c>
      <c r="N17" s="34">
        <v>1949</v>
      </c>
      <c r="O17" s="3">
        <v>6037693</v>
      </c>
      <c r="P17" s="34">
        <v>1933</v>
      </c>
      <c r="Q17" s="3">
        <v>6701567</v>
      </c>
      <c r="R17" s="34">
        <v>2093</v>
      </c>
      <c r="S17" s="3">
        <v>7695727</v>
      </c>
      <c r="T17" s="34">
        <v>2118</v>
      </c>
      <c r="U17" s="3">
        <v>8782400</v>
      </c>
      <c r="V17" s="34">
        <v>2274</v>
      </c>
      <c r="W17" s="3">
        <v>9156386</v>
      </c>
      <c r="X17" s="34">
        <v>2344</v>
      </c>
      <c r="Y17" s="3">
        <v>9341389</v>
      </c>
      <c r="Z17" s="34">
        <v>2439</v>
      </c>
      <c r="AA17" s="8">
        <v>9743804</v>
      </c>
      <c r="AB17" s="38">
        <v>2299</v>
      </c>
      <c r="AC17" s="22">
        <v>9715668</v>
      </c>
      <c r="AD17" s="39">
        <v>2215</v>
      </c>
      <c r="AE17" s="22">
        <v>9649889</v>
      </c>
      <c r="AF17" s="34">
        <v>2127</v>
      </c>
      <c r="AG17" s="8">
        <v>9347603</v>
      </c>
      <c r="AH17" s="34">
        <v>1885</v>
      </c>
      <c r="AI17" s="8">
        <v>8644719</v>
      </c>
      <c r="AJ17" s="3">
        <v>1795</v>
      </c>
      <c r="AK17" s="8">
        <v>8809619</v>
      </c>
      <c r="AL17" s="3">
        <v>1888</v>
      </c>
      <c r="AM17" s="8">
        <v>9459387</v>
      </c>
      <c r="AN17" s="3">
        <v>2037</v>
      </c>
      <c r="AO17" s="8">
        <v>9268571</v>
      </c>
      <c r="AP17" s="3">
        <v>2207</v>
      </c>
      <c r="AQ17" s="8">
        <v>10270025</v>
      </c>
      <c r="AR17" s="2">
        <v>2225</v>
      </c>
      <c r="AS17" s="1">
        <v>10107709</v>
      </c>
      <c r="AT17" s="2">
        <v>2212</v>
      </c>
      <c r="AU17" s="1">
        <v>10686648</v>
      </c>
      <c r="AV17" s="2">
        <v>2113</v>
      </c>
      <c r="AW17" s="1">
        <v>12999668</v>
      </c>
      <c r="AX17" s="40">
        <v>2206</v>
      </c>
      <c r="AY17" s="8">
        <v>13878528</v>
      </c>
      <c r="AZ17" s="34">
        <v>2568</v>
      </c>
      <c r="BA17" s="8">
        <v>15871063</v>
      </c>
      <c r="BB17" s="40">
        <v>2617</v>
      </c>
      <c r="BC17" s="8">
        <v>16906371</v>
      </c>
      <c r="BD17" s="87">
        <v>2693</v>
      </c>
      <c r="BE17" s="86">
        <v>16743264</v>
      </c>
      <c r="BF17" s="91">
        <v>2506</v>
      </c>
      <c r="BG17" s="93">
        <v>15190260</v>
      </c>
      <c r="BH17" s="91">
        <v>2516</v>
      </c>
      <c r="BI17" s="93">
        <v>16214833</v>
      </c>
    </row>
    <row r="18" spans="1:61" ht="12.75" customHeight="1" x14ac:dyDescent="0.2">
      <c r="A18" s="4" t="s">
        <v>64</v>
      </c>
      <c r="B18" s="34">
        <v>3162</v>
      </c>
      <c r="C18" s="22">
        <v>8275745</v>
      </c>
      <c r="D18" s="35">
        <v>3333</v>
      </c>
      <c r="E18" s="3">
        <v>8572259</v>
      </c>
      <c r="F18" s="34">
        <v>3408</v>
      </c>
      <c r="G18" s="3">
        <v>8959603</v>
      </c>
      <c r="H18" s="34">
        <v>3336</v>
      </c>
      <c r="I18" s="3">
        <v>9693040</v>
      </c>
      <c r="J18" s="34">
        <v>3895</v>
      </c>
      <c r="K18" s="3">
        <v>12320633</v>
      </c>
      <c r="L18" s="34">
        <v>3754</v>
      </c>
      <c r="M18" s="3">
        <v>13075557</v>
      </c>
      <c r="N18" s="34">
        <v>4550</v>
      </c>
      <c r="O18" s="3">
        <v>14316077</v>
      </c>
      <c r="P18" s="34">
        <v>5316</v>
      </c>
      <c r="Q18" s="3">
        <v>20844712</v>
      </c>
      <c r="R18" s="34">
        <v>5414</v>
      </c>
      <c r="S18" s="3">
        <v>20642355</v>
      </c>
      <c r="T18" s="34">
        <v>5771</v>
      </c>
      <c r="U18" s="3">
        <v>22629724</v>
      </c>
      <c r="V18" s="34">
        <v>5504</v>
      </c>
      <c r="W18" s="3">
        <v>22901562</v>
      </c>
      <c r="X18" s="34">
        <v>5518</v>
      </c>
      <c r="Y18" s="3">
        <v>23238427</v>
      </c>
      <c r="Z18" s="34">
        <v>5383</v>
      </c>
      <c r="AA18" s="8">
        <v>23027425</v>
      </c>
      <c r="AB18" s="38">
        <v>5203</v>
      </c>
      <c r="AC18" s="22">
        <v>23350122</v>
      </c>
      <c r="AD18" s="39">
        <v>5063</v>
      </c>
      <c r="AE18" s="22">
        <v>22892055</v>
      </c>
      <c r="AF18" s="34">
        <v>4693</v>
      </c>
      <c r="AG18" s="8">
        <v>20894936</v>
      </c>
      <c r="AH18" s="34">
        <v>4574</v>
      </c>
      <c r="AI18" s="8">
        <v>21891086</v>
      </c>
      <c r="AJ18" s="3">
        <v>4611</v>
      </c>
      <c r="AK18" s="8">
        <v>22481848</v>
      </c>
      <c r="AL18" s="3">
        <v>4878</v>
      </c>
      <c r="AM18" s="8">
        <v>25102365</v>
      </c>
      <c r="AN18" s="3">
        <v>5065</v>
      </c>
      <c r="AO18" s="8">
        <v>27827937</v>
      </c>
      <c r="AP18" s="3">
        <v>5096</v>
      </c>
      <c r="AQ18" s="8">
        <v>27540514</v>
      </c>
      <c r="AR18" s="2">
        <v>4959</v>
      </c>
      <c r="AS18" s="1">
        <v>25836653</v>
      </c>
      <c r="AT18" s="2">
        <v>5027</v>
      </c>
      <c r="AU18" s="1">
        <v>28019022</v>
      </c>
      <c r="AV18" s="2">
        <v>5415</v>
      </c>
      <c r="AW18" s="1">
        <v>32510764</v>
      </c>
      <c r="AX18" s="40">
        <v>5739</v>
      </c>
      <c r="AY18" s="8">
        <v>34302618</v>
      </c>
      <c r="AZ18" s="34">
        <v>7110</v>
      </c>
      <c r="BA18" s="8">
        <v>45372919</v>
      </c>
      <c r="BB18" s="40">
        <v>7599</v>
      </c>
      <c r="BC18" s="8">
        <v>50329803</v>
      </c>
      <c r="BD18" s="87">
        <v>8533</v>
      </c>
      <c r="BE18" s="86">
        <v>52266479</v>
      </c>
      <c r="BF18" s="91">
        <v>7870</v>
      </c>
      <c r="BG18" s="93">
        <v>47582120</v>
      </c>
      <c r="BH18" s="91">
        <v>7501</v>
      </c>
      <c r="BI18" s="93">
        <v>47256927</v>
      </c>
    </row>
    <row r="19" spans="1:61" ht="12.75" customHeight="1" x14ac:dyDescent="0.2">
      <c r="A19" s="4" t="s">
        <v>65</v>
      </c>
      <c r="B19" s="34">
        <v>6517</v>
      </c>
      <c r="C19" s="22">
        <v>22720403</v>
      </c>
      <c r="D19" s="35">
        <v>5316</v>
      </c>
      <c r="E19" s="3">
        <v>21238221</v>
      </c>
      <c r="F19" s="34">
        <v>7017</v>
      </c>
      <c r="G19" s="3">
        <v>31014000</v>
      </c>
      <c r="H19" s="34">
        <v>6945</v>
      </c>
      <c r="I19" s="3">
        <v>32835391</v>
      </c>
      <c r="J19" s="34">
        <v>6867</v>
      </c>
      <c r="K19" s="3">
        <v>36184537</v>
      </c>
      <c r="L19" s="34">
        <v>7251</v>
      </c>
      <c r="M19" s="3">
        <v>39815996</v>
      </c>
      <c r="N19" s="34">
        <v>7551</v>
      </c>
      <c r="O19" s="3">
        <v>31690707</v>
      </c>
      <c r="P19" s="34">
        <v>8122</v>
      </c>
      <c r="Q19" s="3">
        <v>38684482</v>
      </c>
      <c r="R19" s="34">
        <v>8469</v>
      </c>
      <c r="S19" s="3">
        <v>38713130</v>
      </c>
      <c r="T19" s="34">
        <v>8671</v>
      </c>
      <c r="U19" s="3">
        <v>44536218</v>
      </c>
      <c r="V19" s="34">
        <v>9018</v>
      </c>
      <c r="W19" s="3">
        <v>47446434</v>
      </c>
      <c r="X19" s="34">
        <v>9623</v>
      </c>
      <c r="Y19" s="3">
        <v>50835248</v>
      </c>
      <c r="Z19" s="34">
        <v>9797</v>
      </c>
      <c r="AA19" s="8">
        <v>54560017</v>
      </c>
      <c r="AB19" s="38">
        <v>9682</v>
      </c>
      <c r="AC19" s="22">
        <v>55235135</v>
      </c>
      <c r="AD19" s="39">
        <v>10050</v>
      </c>
      <c r="AE19" s="22">
        <v>54760605</v>
      </c>
      <c r="AF19" s="34">
        <v>9489</v>
      </c>
      <c r="AG19" s="8">
        <v>52528426</v>
      </c>
      <c r="AH19" s="34">
        <v>9304</v>
      </c>
      <c r="AI19" s="8">
        <v>54826678</v>
      </c>
      <c r="AJ19" s="3">
        <v>9297</v>
      </c>
      <c r="AK19" s="8">
        <v>56164792</v>
      </c>
      <c r="AL19" s="3">
        <v>10291</v>
      </c>
      <c r="AM19" s="8">
        <v>64121369</v>
      </c>
      <c r="AN19" s="3">
        <v>11260</v>
      </c>
      <c r="AO19" s="8">
        <v>71144787</v>
      </c>
      <c r="AP19" s="41">
        <v>11229</v>
      </c>
      <c r="AQ19" s="42">
        <v>75444297</v>
      </c>
      <c r="AR19" s="3">
        <v>11230</v>
      </c>
      <c r="AS19" s="1">
        <v>76082439.890000001</v>
      </c>
      <c r="AT19" s="3">
        <v>11327</v>
      </c>
      <c r="AU19" s="1">
        <v>78120883</v>
      </c>
      <c r="AV19" s="3">
        <v>12139</v>
      </c>
      <c r="AW19" s="1">
        <v>86624200</v>
      </c>
      <c r="AX19" s="40">
        <v>12657</v>
      </c>
      <c r="AY19" s="8">
        <v>89899760</v>
      </c>
      <c r="AZ19" s="34">
        <v>13962</v>
      </c>
      <c r="BA19" s="8">
        <v>103795690.67999998</v>
      </c>
      <c r="BB19" s="40">
        <v>15040</v>
      </c>
      <c r="BC19" s="8">
        <v>110397255.87</v>
      </c>
      <c r="BD19" s="87">
        <v>15756</v>
      </c>
      <c r="BE19" s="86">
        <v>116112096.59999999</v>
      </c>
      <c r="BF19" s="91">
        <v>13170</v>
      </c>
      <c r="BG19" s="93">
        <v>91664675.040000007</v>
      </c>
      <c r="BH19" s="91">
        <v>12806</v>
      </c>
      <c r="BI19" s="93">
        <v>90674676.159999996</v>
      </c>
    </row>
    <row r="20" spans="1:61" ht="12.75" customHeight="1" x14ac:dyDescent="0.2">
      <c r="A20" s="4" t="s">
        <v>66</v>
      </c>
      <c r="B20" s="34">
        <v>2866</v>
      </c>
      <c r="C20" s="22">
        <v>14490442</v>
      </c>
      <c r="D20" s="35">
        <v>2854</v>
      </c>
      <c r="E20" s="3">
        <v>14885178</v>
      </c>
      <c r="F20" s="34">
        <v>2413</v>
      </c>
      <c r="G20" s="3">
        <v>10896169</v>
      </c>
      <c r="H20" s="34">
        <v>2362</v>
      </c>
      <c r="I20" s="3">
        <v>12561600</v>
      </c>
      <c r="J20" s="34">
        <v>1932</v>
      </c>
      <c r="K20" s="3">
        <v>14007848</v>
      </c>
      <c r="L20" s="34">
        <v>3148</v>
      </c>
      <c r="M20" s="3">
        <v>15657905</v>
      </c>
      <c r="N20" s="34">
        <v>3266</v>
      </c>
      <c r="O20" s="3">
        <v>20606909</v>
      </c>
      <c r="P20" s="34">
        <v>3298</v>
      </c>
      <c r="Q20" s="3">
        <v>23315458</v>
      </c>
      <c r="R20" s="34">
        <v>3394</v>
      </c>
      <c r="S20" s="3">
        <v>20679230</v>
      </c>
      <c r="T20" s="34">
        <v>3378</v>
      </c>
      <c r="U20" s="3">
        <v>21557187</v>
      </c>
      <c r="V20" s="34">
        <v>3662</v>
      </c>
      <c r="W20" s="3">
        <v>24526226</v>
      </c>
      <c r="X20" s="34">
        <v>3978</v>
      </c>
      <c r="Y20" s="3">
        <v>26087472</v>
      </c>
      <c r="Z20" s="34">
        <v>4470</v>
      </c>
      <c r="AA20" s="8">
        <v>30257114</v>
      </c>
      <c r="AB20" s="38">
        <v>4683</v>
      </c>
      <c r="AC20" s="22">
        <v>31905518</v>
      </c>
      <c r="AD20" s="39">
        <v>4690</v>
      </c>
      <c r="AE20" s="22">
        <v>30903487</v>
      </c>
      <c r="AF20" s="34">
        <v>5181</v>
      </c>
      <c r="AG20" s="8">
        <v>30911680</v>
      </c>
      <c r="AH20" s="34">
        <v>5265</v>
      </c>
      <c r="AI20" s="8">
        <v>31444024</v>
      </c>
      <c r="AJ20" s="3">
        <v>5179</v>
      </c>
      <c r="AK20" s="8">
        <v>34738252</v>
      </c>
      <c r="AL20" s="3">
        <v>5937</v>
      </c>
      <c r="AM20" s="8">
        <v>39402218</v>
      </c>
      <c r="AN20" s="3">
        <v>6612</v>
      </c>
      <c r="AO20" s="8">
        <v>45333480</v>
      </c>
      <c r="AP20" s="3">
        <v>7003</v>
      </c>
      <c r="AQ20" s="8">
        <v>48671644</v>
      </c>
      <c r="AR20" s="2">
        <v>7197</v>
      </c>
      <c r="AS20" s="1">
        <v>51817903</v>
      </c>
      <c r="AT20" s="2">
        <v>7032</v>
      </c>
      <c r="AU20" s="1">
        <v>48779697</v>
      </c>
      <c r="AV20" s="2">
        <v>7035</v>
      </c>
      <c r="AW20" s="1">
        <v>50871220.75</v>
      </c>
      <c r="AX20" s="40">
        <v>7320</v>
      </c>
      <c r="AY20" s="8">
        <v>53154766.442323968</v>
      </c>
      <c r="AZ20" s="34">
        <v>8169</v>
      </c>
      <c r="BA20" s="8">
        <v>60637792</v>
      </c>
      <c r="BB20" s="40">
        <v>8749</v>
      </c>
      <c r="BC20" s="8">
        <v>63784220.939999998</v>
      </c>
      <c r="BD20" s="87">
        <v>8944</v>
      </c>
      <c r="BE20" s="86">
        <v>64220159</v>
      </c>
      <c r="BF20" s="91">
        <v>6198</v>
      </c>
      <c r="BG20" s="93">
        <v>42810837.549999997</v>
      </c>
      <c r="BH20" s="91">
        <v>6152</v>
      </c>
      <c r="BI20" s="93">
        <v>45179249.149999999</v>
      </c>
    </row>
    <row r="21" spans="1:61" ht="12.75" customHeight="1" x14ac:dyDescent="0.2">
      <c r="A21" s="4" t="s">
        <v>67</v>
      </c>
      <c r="B21" s="34">
        <v>3256</v>
      </c>
      <c r="C21" s="22">
        <v>5424383</v>
      </c>
      <c r="D21" s="35">
        <v>1985</v>
      </c>
      <c r="E21" s="3">
        <v>3094817</v>
      </c>
      <c r="F21" s="34">
        <v>1432</v>
      </c>
      <c r="G21" s="3">
        <v>4093750</v>
      </c>
      <c r="H21" s="34">
        <v>1858</v>
      </c>
      <c r="I21" s="3">
        <v>4798066</v>
      </c>
      <c r="J21" s="34">
        <v>3539</v>
      </c>
      <c r="K21" s="3">
        <v>7983611</v>
      </c>
      <c r="L21" s="34">
        <v>4205</v>
      </c>
      <c r="M21" s="3">
        <v>7370021</v>
      </c>
      <c r="N21" s="34">
        <v>3499</v>
      </c>
      <c r="O21" s="3">
        <v>9776510</v>
      </c>
      <c r="P21" s="34">
        <v>3063</v>
      </c>
      <c r="Q21" s="3">
        <v>12152407</v>
      </c>
      <c r="R21" s="34">
        <v>3012</v>
      </c>
      <c r="S21" s="3">
        <v>10250346</v>
      </c>
      <c r="T21" s="34">
        <v>3355</v>
      </c>
      <c r="U21" s="3">
        <v>13248984</v>
      </c>
      <c r="V21" s="34">
        <v>4029</v>
      </c>
      <c r="W21" s="3">
        <v>16834725</v>
      </c>
      <c r="X21" s="34">
        <v>4732</v>
      </c>
      <c r="Y21" s="3">
        <v>20295013</v>
      </c>
      <c r="Z21" s="34">
        <v>4939</v>
      </c>
      <c r="AA21" s="8">
        <v>22214067</v>
      </c>
      <c r="AB21" s="38">
        <v>5633</v>
      </c>
      <c r="AC21" s="22">
        <v>22233716</v>
      </c>
      <c r="AD21" s="39">
        <v>4778</v>
      </c>
      <c r="AE21" s="22">
        <v>22759179</v>
      </c>
      <c r="AF21" s="34">
        <v>4826</v>
      </c>
      <c r="AG21" s="8">
        <v>22487152</v>
      </c>
      <c r="AH21" s="34">
        <v>4985</v>
      </c>
      <c r="AI21" s="8">
        <v>24530770</v>
      </c>
      <c r="AJ21" s="3">
        <v>5330</v>
      </c>
      <c r="AK21" s="8">
        <v>27599475</v>
      </c>
      <c r="AL21" s="3">
        <v>6002</v>
      </c>
      <c r="AM21" s="8">
        <v>32442836</v>
      </c>
      <c r="AN21" s="3">
        <v>6554</v>
      </c>
      <c r="AO21" s="8">
        <v>35953755</v>
      </c>
      <c r="AP21" s="3">
        <v>6705</v>
      </c>
      <c r="AQ21" s="8">
        <v>37243301</v>
      </c>
      <c r="AR21" s="2">
        <v>6764</v>
      </c>
      <c r="AS21" s="1">
        <v>39723180</v>
      </c>
      <c r="AT21" s="2">
        <v>6991</v>
      </c>
      <c r="AU21" s="1">
        <v>41355057.380000003</v>
      </c>
      <c r="AV21" s="2">
        <v>7270</v>
      </c>
      <c r="AW21" s="1">
        <v>45236882</v>
      </c>
      <c r="AX21" s="40">
        <v>7387</v>
      </c>
      <c r="AY21" s="8">
        <v>46968199.049999997</v>
      </c>
      <c r="AZ21" s="34">
        <v>8364</v>
      </c>
      <c r="BA21" s="8">
        <v>56169393.260000005</v>
      </c>
      <c r="BB21" s="40">
        <v>8773</v>
      </c>
      <c r="BC21" s="8">
        <v>57859761.769999996</v>
      </c>
      <c r="BD21" s="87">
        <v>8865</v>
      </c>
      <c r="BE21" s="86">
        <v>58662361.640000001</v>
      </c>
      <c r="BF21" s="91">
        <v>6819</v>
      </c>
      <c r="BG21" s="93">
        <v>45259684</v>
      </c>
      <c r="BH21" s="91">
        <v>6784</v>
      </c>
      <c r="BI21" s="93">
        <v>44894300.299999997</v>
      </c>
    </row>
    <row r="22" spans="1:61" ht="12.75" customHeight="1" x14ac:dyDescent="0.2">
      <c r="A22" s="4" t="s">
        <v>21</v>
      </c>
      <c r="B22" s="34">
        <f t="shared" ref="B22:AQ22" si="0">SUM(B9:B21)</f>
        <v>40096</v>
      </c>
      <c r="C22" s="8">
        <f t="shared" si="0"/>
        <v>102367954</v>
      </c>
      <c r="D22" s="35">
        <f t="shared" si="0"/>
        <v>54079</v>
      </c>
      <c r="E22" s="34">
        <f t="shared" si="0"/>
        <v>101439759</v>
      </c>
      <c r="F22" s="34">
        <f t="shared" si="0"/>
        <v>35123</v>
      </c>
      <c r="G22" s="34">
        <f t="shared" si="0"/>
        <v>106647140</v>
      </c>
      <c r="H22" s="34">
        <f t="shared" si="0"/>
        <v>37006</v>
      </c>
      <c r="I22" s="34">
        <f t="shared" si="0"/>
        <v>116327569</v>
      </c>
      <c r="J22" s="34">
        <f t="shared" si="0"/>
        <v>39927</v>
      </c>
      <c r="K22" s="34">
        <f t="shared" si="0"/>
        <v>131062528</v>
      </c>
      <c r="L22" s="34">
        <f t="shared" si="0"/>
        <v>42993</v>
      </c>
      <c r="M22" s="34">
        <f t="shared" si="0"/>
        <v>147470319</v>
      </c>
      <c r="N22" s="34">
        <f t="shared" si="0"/>
        <v>45503</v>
      </c>
      <c r="O22" s="34">
        <f t="shared" si="0"/>
        <v>153297872</v>
      </c>
      <c r="P22" s="34">
        <f t="shared" si="0"/>
        <v>48413</v>
      </c>
      <c r="Q22" s="34">
        <f t="shared" si="0"/>
        <v>184804335</v>
      </c>
      <c r="R22" s="34">
        <f t="shared" si="0"/>
        <v>49764</v>
      </c>
      <c r="S22" s="34">
        <f t="shared" si="0"/>
        <v>183701427</v>
      </c>
      <c r="T22" s="34">
        <f t="shared" si="0"/>
        <v>50834</v>
      </c>
      <c r="U22" s="34">
        <f t="shared" si="0"/>
        <v>204718079</v>
      </c>
      <c r="V22" s="34">
        <f t="shared" si="0"/>
        <v>49499</v>
      </c>
      <c r="W22" s="34">
        <f t="shared" si="0"/>
        <v>216839399</v>
      </c>
      <c r="X22" s="34">
        <f t="shared" si="0"/>
        <v>51794</v>
      </c>
      <c r="Y22" s="34">
        <f t="shared" si="0"/>
        <v>225990708</v>
      </c>
      <c r="Z22" s="34">
        <f t="shared" si="0"/>
        <v>52756</v>
      </c>
      <c r="AA22" s="8">
        <f t="shared" si="0"/>
        <v>248792864</v>
      </c>
      <c r="AB22" s="34">
        <f t="shared" si="0"/>
        <v>53522</v>
      </c>
      <c r="AC22" s="8">
        <f t="shared" si="0"/>
        <v>244747663</v>
      </c>
      <c r="AD22" s="43">
        <f t="shared" si="0"/>
        <v>53379</v>
      </c>
      <c r="AE22" s="8">
        <f t="shared" si="0"/>
        <v>244409522</v>
      </c>
      <c r="AF22" s="34">
        <f t="shared" si="0"/>
        <v>51509</v>
      </c>
      <c r="AG22" s="8">
        <f t="shared" si="0"/>
        <v>236171075</v>
      </c>
      <c r="AH22" s="34">
        <f t="shared" si="0"/>
        <v>51534</v>
      </c>
      <c r="AI22" s="8">
        <f t="shared" si="0"/>
        <v>243996404</v>
      </c>
      <c r="AJ22" s="34">
        <f t="shared" si="0"/>
        <v>51060</v>
      </c>
      <c r="AK22" s="8">
        <f t="shared" si="0"/>
        <v>266028233</v>
      </c>
      <c r="AL22" s="3">
        <f t="shared" si="0"/>
        <v>55854</v>
      </c>
      <c r="AM22" s="8">
        <f t="shared" si="0"/>
        <v>292066326</v>
      </c>
      <c r="AN22" s="3">
        <f t="shared" si="0"/>
        <v>59602</v>
      </c>
      <c r="AO22" s="8">
        <f t="shared" si="0"/>
        <v>322173328</v>
      </c>
      <c r="AP22" s="3">
        <f t="shared" si="0"/>
        <v>61111</v>
      </c>
      <c r="AQ22" s="8">
        <f t="shared" si="0"/>
        <v>338765126</v>
      </c>
      <c r="AR22" s="11">
        <f>SUM(AR9:AR21)</f>
        <v>62245</v>
      </c>
      <c r="AS22" s="11">
        <f>SUM(AS9:AS21)</f>
        <v>354756810.88999999</v>
      </c>
      <c r="AT22" s="11">
        <f>SUM(AT9:AT21)</f>
        <v>60707</v>
      </c>
      <c r="AU22" s="11">
        <f>SUM(AU9:AU21)</f>
        <v>359849309.18000001</v>
      </c>
      <c r="AV22" s="11">
        <f t="shared" ref="AV22:AW22" si="1">SUM(AV9:AV21)</f>
        <v>63282</v>
      </c>
      <c r="AW22" s="11">
        <f t="shared" si="1"/>
        <v>394189018.75</v>
      </c>
      <c r="AX22" s="40">
        <f>SUM(AX9:AX21)</f>
        <v>67698</v>
      </c>
      <c r="AY22" s="11">
        <f>SUM(AY9:AY21)</f>
        <v>429020024.47232401</v>
      </c>
      <c r="AZ22" s="3">
        <f>SUM(AZ10:AZ21)</f>
        <v>63053</v>
      </c>
      <c r="BA22" s="8">
        <f>SUM(BA9:BA21)</f>
        <v>503205449.05999994</v>
      </c>
      <c r="BB22" s="40">
        <f>SUM(BB10:BB21)</f>
        <v>77663</v>
      </c>
      <c r="BC22" s="8">
        <f t="shared" ref="BC22:BI22" si="2">SUM(BC9:BC21)</f>
        <v>539738010.21000004</v>
      </c>
      <c r="BD22" s="3">
        <f t="shared" si="2"/>
        <v>82051</v>
      </c>
      <c r="BE22" s="8">
        <f t="shared" si="2"/>
        <v>546378359.51999998</v>
      </c>
      <c r="BF22" s="3">
        <f t="shared" si="2"/>
        <v>70189</v>
      </c>
      <c r="BG22" s="8">
        <f t="shared" si="2"/>
        <v>460062676.32000005</v>
      </c>
      <c r="BH22" s="3">
        <f t="shared" si="2"/>
        <v>69426</v>
      </c>
      <c r="BI22" s="8">
        <f t="shared" si="2"/>
        <v>460062909.94</v>
      </c>
    </row>
    <row r="23" spans="1:61" ht="12.75" customHeight="1" x14ac:dyDescent="0.2">
      <c r="B23" s="34"/>
      <c r="C23" s="22"/>
      <c r="D23" s="35"/>
      <c r="E23" s="3"/>
      <c r="F23" s="34"/>
      <c r="G23" s="3"/>
      <c r="H23" s="34"/>
      <c r="I23" s="3"/>
      <c r="J23" s="34"/>
      <c r="K23" s="3"/>
      <c r="L23" s="34"/>
      <c r="M23" s="3"/>
      <c r="N23" s="34"/>
      <c r="O23" s="3"/>
      <c r="P23" s="34"/>
      <c r="Q23" s="3"/>
      <c r="R23" s="34"/>
      <c r="S23" s="3"/>
      <c r="T23" s="34"/>
      <c r="U23" s="3"/>
      <c r="V23" s="34"/>
      <c r="W23" s="3"/>
      <c r="X23" s="34"/>
      <c r="Y23" s="3"/>
      <c r="Z23" s="34"/>
      <c r="AB23" s="38"/>
      <c r="AC23" s="22"/>
      <c r="AD23" s="39"/>
      <c r="AE23" s="22"/>
      <c r="AF23" s="34"/>
      <c r="AG23" s="8"/>
      <c r="AH23" s="34"/>
      <c r="AN23" s="3"/>
      <c r="AP23" s="3"/>
      <c r="AQ23" s="8"/>
      <c r="AR23" s="11"/>
      <c r="AS23" s="11"/>
      <c r="AT23" s="11"/>
      <c r="AU23" s="11"/>
      <c r="AV23" s="11"/>
      <c r="AW23" s="11"/>
      <c r="AX23" s="40"/>
      <c r="BB23" s="40"/>
      <c r="BC23" s="8"/>
      <c r="BE23" s="8"/>
    </row>
    <row r="24" spans="1:61" ht="33.75" x14ac:dyDescent="0.2">
      <c r="A24" s="44" t="s">
        <v>111</v>
      </c>
      <c r="B24" s="34"/>
      <c r="C24" s="22"/>
      <c r="D24" s="35"/>
      <c r="E24" s="3"/>
      <c r="F24" s="34"/>
      <c r="G24" s="3"/>
      <c r="H24" s="34"/>
      <c r="I24" s="3"/>
      <c r="J24" s="34"/>
      <c r="K24" s="3"/>
      <c r="L24" s="34"/>
      <c r="M24" s="3"/>
      <c r="N24" s="34"/>
      <c r="O24" s="3"/>
      <c r="P24" s="34"/>
      <c r="Q24" s="3"/>
      <c r="R24" s="34"/>
      <c r="S24" s="3"/>
      <c r="T24" s="34"/>
      <c r="U24" s="3"/>
      <c r="V24" s="34"/>
      <c r="W24" s="3"/>
      <c r="X24" s="34"/>
      <c r="Y24" s="3"/>
      <c r="Z24" s="34"/>
      <c r="AB24" s="38"/>
      <c r="AC24" s="22"/>
      <c r="AD24" s="39"/>
      <c r="AE24" s="22"/>
      <c r="AF24" s="34"/>
      <c r="AG24" s="8"/>
      <c r="AH24" s="34"/>
      <c r="AN24" s="3"/>
      <c r="AP24" s="3"/>
      <c r="AQ24" s="8"/>
      <c r="AR24" s="11"/>
      <c r="AS24" s="11"/>
      <c r="AT24" s="11"/>
      <c r="AU24" s="11"/>
      <c r="AV24" s="11"/>
      <c r="AW24" s="11"/>
      <c r="AX24" s="40"/>
      <c r="BC24" s="8"/>
      <c r="BE24" s="8"/>
    </row>
    <row r="25" spans="1:61" ht="12.75" customHeight="1" x14ac:dyDescent="0.2">
      <c r="A25" s="4" t="s">
        <v>68</v>
      </c>
      <c r="B25" s="34">
        <v>616</v>
      </c>
      <c r="C25" s="22">
        <v>1094716</v>
      </c>
      <c r="D25" s="35">
        <v>691</v>
      </c>
      <c r="E25" s="3">
        <v>1592880</v>
      </c>
      <c r="F25" s="34">
        <v>971</v>
      </c>
      <c r="G25" s="3">
        <v>2123608</v>
      </c>
      <c r="H25" s="34">
        <v>1000</v>
      </c>
      <c r="I25" s="3">
        <v>2380821</v>
      </c>
      <c r="J25" s="34">
        <v>1055</v>
      </c>
      <c r="K25" s="3">
        <v>2415383</v>
      </c>
      <c r="L25" s="34">
        <v>936</v>
      </c>
      <c r="M25" s="3">
        <v>2179298</v>
      </c>
      <c r="N25" s="34">
        <v>951</v>
      </c>
      <c r="O25" s="3">
        <v>2325448</v>
      </c>
      <c r="P25" s="34">
        <v>937</v>
      </c>
      <c r="Q25" s="3">
        <v>2355732</v>
      </c>
      <c r="R25" s="34">
        <v>719</v>
      </c>
      <c r="S25" s="3">
        <v>1698340</v>
      </c>
      <c r="T25" s="34">
        <v>654</v>
      </c>
      <c r="U25" s="3">
        <v>1466772</v>
      </c>
      <c r="V25" s="34">
        <v>582</v>
      </c>
      <c r="W25" s="3">
        <v>1364126</v>
      </c>
      <c r="X25" s="34">
        <v>599</v>
      </c>
      <c r="Y25" s="3">
        <v>1476567</v>
      </c>
      <c r="Z25" s="34">
        <v>667</v>
      </c>
      <c r="AA25" s="8">
        <v>1686036</v>
      </c>
      <c r="AB25" s="38">
        <v>664</v>
      </c>
      <c r="AC25" s="22">
        <v>1781148</v>
      </c>
      <c r="AD25" s="39">
        <v>664</v>
      </c>
      <c r="AE25" s="22">
        <v>1703426</v>
      </c>
      <c r="AF25" s="34">
        <v>662</v>
      </c>
      <c r="AG25" s="8">
        <v>1822514</v>
      </c>
      <c r="AH25" s="34">
        <v>796</v>
      </c>
      <c r="AI25" s="8">
        <v>2086488</v>
      </c>
      <c r="AJ25" s="3">
        <v>911</v>
      </c>
      <c r="AK25" s="8">
        <v>2734701</v>
      </c>
      <c r="AL25" s="3">
        <v>1235</v>
      </c>
      <c r="AM25" s="8">
        <v>3687135</v>
      </c>
      <c r="AN25" s="3">
        <v>1477</v>
      </c>
      <c r="AO25" s="8">
        <v>4587665</v>
      </c>
      <c r="AP25" s="3">
        <v>1567</v>
      </c>
      <c r="AQ25" s="8">
        <v>4768824</v>
      </c>
      <c r="AR25" s="2">
        <v>1558</v>
      </c>
      <c r="AS25" s="1">
        <v>4789024</v>
      </c>
      <c r="AT25" s="2">
        <v>1589</v>
      </c>
      <c r="AU25" s="1">
        <v>5186853</v>
      </c>
      <c r="AV25" s="2">
        <v>1748</v>
      </c>
      <c r="AW25" s="1">
        <v>6474707</v>
      </c>
      <c r="AX25" s="40">
        <v>2135</v>
      </c>
      <c r="AY25" s="8">
        <v>7750270</v>
      </c>
      <c r="AZ25" s="34">
        <v>3409</v>
      </c>
      <c r="BA25" s="8">
        <v>12414052</v>
      </c>
      <c r="BB25" s="40">
        <v>3414</v>
      </c>
      <c r="BC25" s="8">
        <v>15557469</v>
      </c>
      <c r="BD25" s="87">
        <v>3581</v>
      </c>
      <c r="BE25" s="86">
        <v>14669221</v>
      </c>
      <c r="BF25" s="91">
        <v>3485</v>
      </c>
      <c r="BG25" s="93">
        <v>14770137</v>
      </c>
      <c r="BH25" s="91">
        <v>3449</v>
      </c>
      <c r="BI25" s="93">
        <v>11525761</v>
      </c>
    </row>
    <row r="26" spans="1:61" ht="12.75" customHeight="1" x14ac:dyDescent="0.2">
      <c r="A26" s="4" t="s">
        <v>69</v>
      </c>
      <c r="B26" s="34">
        <v>508</v>
      </c>
      <c r="C26" s="22">
        <v>733488</v>
      </c>
      <c r="D26" s="35">
        <v>544</v>
      </c>
      <c r="E26" s="3">
        <v>649661</v>
      </c>
      <c r="F26" s="34">
        <v>418</v>
      </c>
      <c r="G26" s="3">
        <v>697991</v>
      </c>
      <c r="H26" s="34">
        <v>467</v>
      </c>
      <c r="I26" s="3">
        <v>742519</v>
      </c>
      <c r="J26" s="34">
        <v>596</v>
      </c>
      <c r="K26" s="3">
        <v>881974</v>
      </c>
      <c r="L26" s="34">
        <v>629</v>
      </c>
      <c r="M26" s="3">
        <v>1038578</v>
      </c>
      <c r="N26" s="34">
        <v>656</v>
      </c>
      <c r="O26" s="3">
        <v>1049997</v>
      </c>
      <c r="P26" s="34">
        <v>784</v>
      </c>
      <c r="Q26" s="3">
        <v>1792277</v>
      </c>
      <c r="R26" s="34">
        <v>1099</v>
      </c>
      <c r="S26" s="3">
        <v>2349287</v>
      </c>
      <c r="T26" s="34">
        <v>942</v>
      </c>
      <c r="U26" s="3">
        <v>2198836</v>
      </c>
      <c r="V26" s="34">
        <v>907</v>
      </c>
      <c r="W26" s="3">
        <v>1845788</v>
      </c>
      <c r="X26" s="34">
        <v>834</v>
      </c>
      <c r="Y26" s="3">
        <v>1783088</v>
      </c>
      <c r="Z26" s="34">
        <v>867</v>
      </c>
      <c r="AA26" s="8">
        <v>1832523</v>
      </c>
      <c r="AB26" s="38">
        <v>771</v>
      </c>
      <c r="AC26" s="22">
        <v>1587834</v>
      </c>
      <c r="AD26" s="39">
        <v>760</v>
      </c>
      <c r="AE26" s="22">
        <v>1649633</v>
      </c>
      <c r="AF26" s="34">
        <v>883</v>
      </c>
      <c r="AG26" s="8">
        <v>1975140</v>
      </c>
      <c r="AH26" s="34">
        <v>822</v>
      </c>
      <c r="AI26" s="8">
        <v>2029661</v>
      </c>
      <c r="AJ26" s="3">
        <v>942</v>
      </c>
      <c r="AK26" s="8">
        <v>2223487</v>
      </c>
      <c r="AL26" s="3">
        <v>1072</v>
      </c>
      <c r="AM26" s="8">
        <v>2662352</v>
      </c>
      <c r="AN26" s="3">
        <v>1104</v>
      </c>
      <c r="AO26" s="8">
        <v>3060295</v>
      </c>
      <c r="AP26" s="3">
        <v>1230</v>
      </c>
      <c r="AQ26" s="8">
        <v>3541514</v>
      </c>
      <c r="AR26" s="2">
        <v>1169</v>
      </c>
      <c r="AS26" s="1">
        <v>3416558</v>
      </c>
      <c r="AT26" s="2">
        <v>1232</v>
      </c>
      <c r="AU26" s="1">
        <v>3672534</v>
      </c>
      <c r="AV26" s="2">
        <v>1559</v>
      </c>
      <c r="AW26" s="1">
        <v>4794547</v>
      </c>
      <c r="AX26" s="40">
        <v>1639</v>
      </c>
      <c r="AY26" s="8">
        <v>5994241.4800000004</v>
      </c>
      <c r="AZ26" s="34">
        <v>2484</v>
      </c>
      <c r="BA26" s="8">
        <v>10306390.09</v>
      </c>
      <c r="BB26" s="40">
        <v>2797</v>
      </c>
      <c r="BC26" s="8">
        <v>11959898.57</v>
      </c>
      <c r="BD26" s="87">
        <v>2723</v>
      </c>
      <c r="BE26" s="86">
        <v>11361115.74</v>
      </c>
      <c r="BF26" s="91">
        <v>2649</v>
      </c>
      <c r="BG26" s="93">
        <v>11029370.49</v>
      </c>
      <c r="BH26" s="91">
        <v>2555</v>
      </c>
      <c r="BI26" s="93">
        <v>10199686.970000001</v>
      </c>
    </row>
    <row r="27" spans="1:61" ht="12.75" customHeight="1" x14ac:dyDescent="0.2">
      <c r="A27" s="4" t="s">
        <v>70</v>
      </c>
      <c r="B27" s="34">
        <v>923</v>
      </c>
      <c r="C27" s="22">
        <v>1182412</v>
      </c>
      <c r="D27" s="35">
        <v>946</v>
      </c>
      <c r="E27" s="3">
        <v>1197056</v>
      </c>
      <c r="F27" s="34">
        <v>787</v>
      </c>
      <c r="G27" s="3">
        <v>1050834</v>
      </c>
      <c r="H27" s="34">
        <v>1098</v>
      </c>
      <c r="I27" s="3">
        <v>1216784</v>
      </c>
      <c r="J27" s="34">
        <v>893</v>
      </c>
      <c r="K27" s="3">
        <v>1071275</v>
      </c>
      <c r="L27" s="34">
        <v>885</v>
      </c>
      <c r="M27" s="3">
        <v>1184962</v>
      </c>
      <c r="N27" s="34">
        <v>940</v>
      </c>
      <c r="O27" s="3">
        <v>1386788</v>
      </c>
      <c r="P27" s="34">
        <v>1149</v>
      </c>
      <c r="Q27" s="3">
        <v>1676750</v>
      </c>
      <c r="R27" s="34">
        <v>1410</v>
      </c>
      <c r="S27" s="3">
        <v>2018774</v>
      </c>
      <c r="T27" s="34">
        <v>1292</v>
      </c>
      <c r="U27" s="3">
        <v>2076632</v>
      </c>
      <c r="V27" s="34">
        <v>1220</v>
      </c>
      <c r="W27" s="3">
        <v>2147620</v>
      </c>
      <c r="X27" s="34">
        <v>1120</v>
      </c>
      <c r="Y27" s="3">
        <v>2087680</v>
      </c>
      <c r="Z27" s="34">
        <v>1188</v>
      </c>
      <c r="AA27" s="8">
        <v>2207043</v>
      </c>
      <c r="AB27" s="38">
        <v>1111</v>
      </c>
      <c r="AC27" s="22">
        <v>2326389</v>
      </c>
      <c r="AD27" s="39">
        <v>1207</v>
      </c>
      <c r="AE27" s="22">
        <v>2785385</v>
      </c>
      <c r="AF27" s="34">
        <v>1190</v>
      </c>
      <c r="AG27" s="8">
        <v>2898129</v>
      </c>
      <c r="AH27" s="34">
        <v>1185</v>
      </c>
      <c r="AI27" s="8">
        <v>2919553</v>
      </c>
      <c r="AJ27" s="3">
        <v>1328</v>
      </c>
      <c r="AK27" s="8">
        <v>3479876</v>
      </c>
      <c r="AL27" s="3">
        <v>1304</v>
      </c>
      <c r="AM27" s="8">
        <v>3648316</v>
      </c>
      <c r="AN27" s="3">
        <v>1355</v>
      </c>
      <c r="AO27" s="8">
        <v>3853749</v>
      </c>
      <c r="AP27" s="3">
        <v>1446</v>
      </c>
      <c r="AQ27" s="8">
        <v>4113767</v>
      </c>
      <c r="AR27" s="2">
        <v>1569</v>
      </c>
      <c r="AS27" s="1">
        <v>4311040</v>
      </c>
      <c r="AT27" s="2">
        <v>1673</v>
      </c>
      <c r="AU27" s="1">
        <v>4974793</v>
      </c>
      <c r="AV27" s="2">
        <v>1927</v>
      </c>
      <c r="AW27" s="1">
        <v>6723649</v>
      </c>
      <c r="AX27" s="40">
        <v>2510</v>
      </c>
      <c r="AY27" s="8">
        <v>8853493</v>
      </c>
      <c r="AZ27" s="34">
        <v>3381</v>
      </c>
      <c r="BA27" s="8">
        <v>13766237</v>
      </c>
      <c r="BB27" s="40">
        <v>4091</v>
      </c>
      <c r="BC27" s="8">
        <v>16875665</v>
      </c>
      <c r="BD27" s="87">
        <v>4119</v>
      </c>
      <c r="BE27" s="86">
        <v>16724505</v>
      </c>
      <c r="BF27" s="91">
        <v>3631</v>
      </c>
      <c r="BG27" s="93">
        <v>14917270</v>
      </c>
      <c r="BH27" s="91">
        <v>3257</v>
      </c>
      <c r="BI27" s="93">
        <v>13388531</v>
      </c>
    </row>
    <row r="28" spans="1:61" ht="12.75" customHeight="1" x14ac:dyDescent="0.2">
      <c r="A28" s="4" t="s">
        <v>71</v>
      </c>
      <c r="B28" s="45" t="s">
        <v>22</v>
      </c>
      <c r="C28" s="46" t="s">
        <v>22</v>
      </c>
      <c r="D28" s="47" t="s">
        <v>22</v>
      </c>
      <c r="E28" s="45" t="s">
        <v>22</v>
      </c>
      <c r="F28" s="45" t="s">
        <v>22</v>
      </c>
      <c r="G28" s="45" t="s">
        <v>22</v>
      </c>
      <c r="H28" s="45" t="s">
        <v>22</v>
      </c>
      <c r="I28" s="45" t="s">
        <v>22</v>
      </c>
      <c r="J28" s="45" t="s">
        <v>22</v>
      </c>
      <c r="K28" s="45" t="s">
        <v>22</v>
      </c>
      <c r="L28" s="45" t="s">
        <v>22</v>
      </c>
      <c r="M28" s="45" t="s">
        <v>22</v>
      </c>
      <c r="N28" s="45" t="s">
        <v>22</v>
      </c>
      <c r="O28" s="45" t="s">
        <v>22</v>
      </c>
      <c r="P28" s="45" t="s">
        <v>22</v>
      </c>
      <c r="Q28" s="45" t="s">
        <v>22</v>
      </c>
      <c r="R28" s="45" t="s">
        <v>22</v>
      </c>
      <c r="S28" s="45" t="s">
        <v>22</v>
      </c>
      <c r="T28" s="45" t="s">
        <v>22</v>
      </c>
      <c r="U28" s="45" t="s">
        <v>22</v>
      </c>
      <c r="V28" s="45" t="s">
        <v>22</v>
      </c>
      <c r="W28" s="45" t="s">
        <v>22</v>
      </c>
      <c r="X28" s="34">
        <v>477</v>
      </c>
      <c r="Y28" s="3">
        <v>1708688</v>
      </c>
      <c r="Z28" s="34">
        <v>509</v>
      </c>
      <c r="AA28" s="8">
        <v>1776672</v>
      </c>
      <c r="AB28" s="38">
        <v>578</v>
      </c>
      <c r="AC28" s="22">
        <v>2111365</v>
      </c>
      <c r="AD28" s="39">
        <v>554</v>
      </c>
      <c r="AE28" s="22">
        <v>2049603</v>
      </c>
      <c r="AF28" s="34">
        <v>526</v>
      </c>
      <c r="AG28" s="8">
        <v>2031546</v>
      </c>
      <c r="AH28" s="4">
        <v>493</v>
      </c>
      <c r="AI28" s="8">
        <v>2017895</v>
      </c>
      <c r="AJ28" s="3">
        <v>562</v>
      </c>
      <c r="AK28" s="8">
        <v>2297010</v>
      </c>
      <c r="AL28" s="3">
        <v>520</v>
      </c>
      <c r="AM28" s="8">
        <v>2150488</v>
      </c>
      <c r="AN28" s="3">
        <v>549</v>
      </c>
      <c r="AO28" s="8">
        <v>2163631</v>
      </c>
      <c r="AP28" s="3">
        <v>572</v>
      </c>
      <c r="AQ28" s="8">
        <v>2064110</v>
      </c>
      <c r="AR28" s="2">
        <v>570</v>
      </c>
      <c r="AS28" s="1">
        <v>1894880</v>
      </c>
      <c r="AT28" s="2">
        <v>497</v>
      </c>
      <c r="AU28" s="1">
        <v>1767490</v>
      </c>
      <c r="AV28" s="2">
        <v>515</v>
      </c>
      <c r="AW28" s="1">
        <v>2468087</v>
      </c>
      <c r="AX28" s="40">
        <v>601</v>
      </c>
      <c r="AY28" s="8">
        <v>3026990</v>
      </c>
      <c r="AZ28" s="34">
        <v>667</v>
      </c>
      <c r="BA28" s="8">
        <v>4258608</v>
      </c>
      <c r="BB28" s="40">
        <v>1478</v>
      </c>
      <c r="BC28" s="8">
        <v>8924958</v>
      </c>
      <c r="BD28" s="88">
        <v>757</v>
      </c>
      <c r="BE28" s="86">
        <v>4287778</v>
      </c>
      <c r="BF28" s="91">
        <v>752</v>
      </c>
      <c r="BG28" s="93">
        <v>4386612</v>
      </c>
      <c r="BH28" s="91">
        <v>793</v>
      </c>
      <c r="BI28" s="93">
        <v>4614953</v>
      </c>
    </row>
    <row r="29" spans="1:61" ht="12.75" customHeight="1" x14ac:dyDescent="0.2">
      <c r="A29" s="4" t="s">
        <v>105</v>
      </c>
      <c r="B29" s="34">
        <v>788</v>
      </c>
      <c r="C29" s="22">
        <v>856986</v>
      </c>
      <c r="D29" s="35">
        <v>551</v>
      </c>
      <c r="E29" s="3">
        <v>867051</v>
      </c>
      <c r="F29" s="34">
        <v>656</v>
      </c>
      <c r="G29" s="3">
        <v>863608</v>
      </c>
      <c r="H29" s="34">
        <v>825</v>
      </c>
      <c r="I29" s="3">
        <v>1093109</v>
      </c>
      <c r="J29" s="34">
        <v>1084</v>
      </c>
      <c r="K29" s="3">
        <v>1471659</v>
      </c>
      <c r="L29" s="34">
        <v>1519</v>
      </c>
      <c r="M29" s="3">
        <v>2139766</v>
      </c>
      <c r="N29" s="34">
        <v>1739</v>
      </c>
      <c r="O29" s="3">
        <v>2543571</v>
      </c>
      <c r="P29" s="34">
        <v>2087</v>
      </c>
      <c r="Q29" s="3">
        <v>3326893</v>
      </c>
      <c r="R29" s="34">
        <v>2340</v>
      </c>
      <c r="S29" s="3">
        <v>3650396</v>
      </c>
      <c r="T29" s="34">
        <v>2224</v>
      </c>
      <c r="U29" s="3">
        <v>3911196</v>
      </c>
      <c r="V29" s="34">
        <v>2027</v>
      </c>
      <c r="W29" s="3">
        <v>3354952</v>
      </c>
      <c r="X29" s="34">
        <v>1755</v>
      </c>
      <c r="Y29" s="3">
        <v>2757733</v>
      </c>
      <c r="Z29" s="34">
        <v>1698</v>
      </c>
      <c r="AA29" s="8">
        <v>2540087</v>
      </c>
      <c r="AB29" s="38">
        <v>1635</v>
      </c>
      <c r="AC29" s="22">
        <v>2575771</v>
      </c>
      <c r="AD29" s="39">
        <v>1735</v>
      </c>
      <c r="AE29" s="22">
        <v>2816602</v>
      </c>
      <c r="AF29" s="34">
        <v>1648</v>
      </c>
      <c r="AG29" s="8">
        <v>2765742</v>
      </c>
      <c r="AH29" s="34">
        <v>4502</v>
      </c>
      <c r="AI29" s="8">
        <v>8479350</v>
      </c>
      <c r="AJ29" s="3">
        <v>4681</v>
      </c>
      <c r="AK29" s="8">
        <v>10344917</v>
      </c>
      <c r="AL29" s="3">
        <v>7905</v>
      </c>
      <c r="AM29" s="8">
        <v>12196833</v>
      </c>
      <c r="AN29" s="3">
        <v>5598</v>
      </c>
      <c r="AO29" s="8">
        <v>16892134</v>
      </c>
      <c r="AP29" s="3">
        <v>6880</v>
      </c>
      <c r="AQ29" s="8">
        <v>16850462</v>
      </c>
      <c r="AR29" s="2">
        <v>7005</v>
      </c>
      <c r="AS29" s="1">
        <v>16799095.710000001</v>
      </c>
      <c r="AT29" s="2">
        <v>6932</v>
      </c>
      <c r="AU29" s="1">
        <v>16871632</v>
      </c>
      <c r="AV29" s="2">
        <v>7499</v>
      </c>
      <c r="AW29" s="1">
        <v>20424742</v>
      </c>
      <c r="AX29" s="40">
        <v>8534</v>
      </c>
      <c r="AY29" s="8">
        <v>23722600</v>
      </c>
      <c r="AZ29" s="34">
        <v>11452</v>
      </c>
      <c r="BA29" s="8">
        <v>41287314</v>
      </c>
      <c r="BB29" s="40">
        <v>13192</v>
      </c>
      <c r="BC29" s="8">
        <v>48920851</v>
      </c>
      <c r="BD29" s="87">
        <v>13487</v>
      </c>
      <c r="BE29" s="86">
        <v>46001253.789999999</v>
      </c>
      <c r="BF29" s="91">
        <v>11718</v>
      </c>
      <c r="BG29" s="93">
        <v>40771726.770000003</v>
      </c>
      <c r="BH29" s="91">
        <v>10569</v>
      </c>
      <c r="BI29" s="93">
        <v>37623315.43</v>
      </c>
    </row>
    <row r="30" spans="1:61" ht="12.75" hidden="1" customHeight="1" x14ac:dyDescent="0.2">
      <c r="A30" s="4" t="s">
        <v>51</v>
      </c>
      <c r="B30" s="34">
        <v>294</v>
      </c>
      <c r="C30" s="22">
        <v>396146</v>
      </c>
      <c r="D30" s="35">
        <v>260</v>
      </c>
      <c r="E30" s="3">
        <v>389023</v>
      </c>
      <c r="F30" s="34">
        <v>239</v>
      </c>
      <c r="G30" s="3">
        <v>382768</v>
      </c>
      <c r="H30" s="34">
        <v>283</v>
      </c>
      <c r="I30" s="3">
        <v>460388</v>
      </c>
      <c r="J30" s="34">
        <v>398</v>
      </c>
      <c r="K30" s="3">
        <v>640443</v>
      </c>
      <c r="L30" s="34">
        <v>595</v>
      </c>
      <c r="M30" s="3">
        <v>970135</v>
      </c>
      <c r="N30" s="34">
        <v>1009</v>
      </c>
      <c r="O30" s="3">
        <v>1862703</v>
      </c>
      <c r="P30" s="34">
        <v>1214</v>
      </c>
      <c r="Q30" s="3">
        <v>2343811</v>
      </c>
      <c r="R30" s="34">
        <v>1396</v>
      </c>
      <c r="S30" s="3">
        <v>2307441</v>
      </c>
      <c r="T30" s="34">
        <v>1277</v>
      </c>
      <c r="U30" s="3">
        <v>2287401</v>
      </c>
      <c r="V30" s="34">
        <v>981</v>
      </c>
      <c r="W30" s="3">
        <v>1907612</v>
      </c>
      <c r="X30" s="34">
        <v>722</v>
      </c>
      <c r="Y30" s="3">
        <v>1325546</v>
      </c>
      <c r="Z30" s="34">
        <v>708</v>
      </c>
      <c r="AA30" s="8">
        <v>1224811</v>
      </c>
      <c r="AB30" s="38">
        <v>747</v>
      </c>
      <c r="AC30" s="22">
        <v>1277678</v>
      </c>
      <c r="AD30" s="39">
        <v>849</v>
      </c>
      <c r="AE30" s="22">
        <v>1469742</v>
      </c>
      <c r="AF30" s="34">
        <v>898</v>
      </c>
      <c r="AG30" s="8">
        <v>1650029</v>
      </c>
      <c r="AH30" s="45" t="s">
        <v>22</v>
      </c>
      <c r="AI30" s="16" t="s">
        <v>22</v>
      </c>
      <c r="AJ30" s="12" t="s">
        <v>45</v>
      </c>
      <c r="AK30" s="12" t="s">
        <v>45</v>
      </c>
      <c r="AL30" s="12" t="s">
        <v>45</v>
      </c>
      <c r="AM30" s="12" t="s">
        <v>45</v>
      </c>
      <c r="AN30" s="12" t="s">
        <v>45</v>
      </c>
      <c r="AO30" s="12" t="s">
        <v>45</v>
      </c>
      <c r="AP30" s="12" t="s">
        <v>45</v>
      </c>
      <c r="AQ30" s="12" t="s">
        <v>45</v>
      </c>
      <c r="AR30" s="12" t="s">
        <v>45</v>
      </c>
      <c r="AS30" s="12" t="s">
        <v>45</v>
      </c>
      <c r="AT30" s="12"/>
      <c r="AU30" s="12"/>
      <c r="AV30" s="12" t="s">
        <v>22</v>
      </c>
      <c r="AW30" s="12" t="s">
        <v>22</v>
      </c>
      <c r="AX30" s="12" t="s">
        <v>22</v>
      </c>
      <c r="AY30" s="12" t="s">
        <v>22</v>
      </c>
      <c r="AZ30" s="12" t="s">
        <v>22</v>
      </c>
      <c r="BA30" s="12" t="s">
        <v>22</v>
      </c>
      <c r="BB30" s="12" t="s">
        <v>22</v>
      </c>
      <c r="BC30" s="12" t="s">
        <v>22</v>
      </c>
      <c r="BD30" s="12" t="s">
        <v>22</v>
      </c>
      <c r="BE30" s="12" t="s">
        <v>22</v>
      </c>
      <c r="BF30" s="48" t="s">
        <v>22</v>
      </c>
      <c r="BG30" s="16" t="s">
        <v>22</v>
      </c>
      <c r="BH30" s="91"/>
      <c r="BI30" s="93"/>
    </row>
    <row r="31" spans="1:61" ht="12.75" hidden="1" customHeight="1" x14ac:dyDescent="0.2">
      <c r="A31" s="4" t="s">
        <v>49</v>
      </c>
      <c r="B31" s="34">
        <v>2090</v>
      </c>
      <c r="C31" s="22">
        <v>2905186</v>
      </c>
      <c r="D31" s="35">
        <v>1505</v>
      </c>
      <c r="E31" s="3">
        <v>2668946</v>
      </c>
      <c r="F31" s="34">
        <v>1779</v>
      </c>
      <c r="G31" s="3">
        <v>2832167</v>
      </c>
      <c r="H31" s="34">
        <v>1698</v>
      </c>
      <c r="I31" s="3">
        <v>2778488</v>
      </c>
      <c r="J31" s="34">
        <v>1828</v>
      </c>
      <c r="K31" s="3">
        <v>3144963</v>
      </c>
      <c r="L31" s="34">
        <v>2018</v>
      </c>
      <c r="M31" s="3">
        <v>3264566</v>
      </c>
      <c r="N31" s="34">
        <v>2204</v>
      </c>
      <c r="O31" s="3">
        <v>3314733</v>
      </c>
      <c r="P31" s="34">
        <v>2517</v>
      </c>
      <c r="Q31" s="3">
        <v>3989625</v>
      </c>
      <c r="R31" s="34">
        <v>2738</v>
      </c>
      <c r="S31" s="3">
        <v>4257437</v>
      </c>
      <c r="T31" s="34">
        <v>2442</v>
      </c>
      <c r="U31" s="3">
        <v>4093168</v>
      </c>
      <c r="V31" s="34">
        <v>2068</v>
      </c>
      <c r="W31" s="3">
        <v>3159352</v>
      </c>
      <c r="X31" s="34">
        <v>1803</v>
      </c>
      <c r="Y31" s="3">
        <v>2377640</v>
      </c>
      <c r="Z31" s="34">
        <v>1697</v>
      </c>
      <c r="AA31" s="8">
        <v>2370197</v>
      </c>
      <c r="AB31" s="38">
        <v>1774</v>
      </c>
      <c r="AC31" s="22">
        <v>2745426</v>
      </c>
      <c r="AD31" s="39">
        <v>2073</v>
      </c>
      <c r="AE31" s="22">
        <v>3515171</v>
      </c>
      <c r="AF31" s="34">
        <v>1963</v>
      </c>
      <c r="AG31" s="8">
        <v>3467291</v>
      </c>
      <c r="AH31" s="45" t="s">
        <v>22</v>
      </c>
      <c r="AI31" s="16" t="s">
        <v>22</v>
      </c>
      <c r="AJ31" s="12" t="s">
        <v>45</v>
      </c>
      <c r="AK31" s="12" t="s">
        <v>45</v>
      </c>
      <c r="AL31" s="12" t="s">
        <v>45</v>
      </c>
      <c r="AM31" s="12" t="s">
        <v>45</v>
      </c>
      <c r="AN31" s="12" t="s">
        <v>45</v>
      </c>
      <c r="AO31" s="12" t="s">
        <v>45</v>
      </c>
      <c r="AP31" s="12" t="s">
        <v>45</v>
      </c>
      <c r="AQ31" s="12" t="s">
        <v>45</v>
      </c>
      <c r="AR31" s="12" t="s">
        <v>45</v>
      </c>
      <c r="AS31" s="12" t="s">
        <v>45</v>
      </c>
      <c r="AT31" s="12"/>
      <c r="AU31" s="12"/>
      <c r="AV31" s="12" t="s">
        <v>22</v>
      </c>
      <c r="AW31" s="12" t="s">
        <v>22</v>
      </c>
      <c r="AX31" s="12" t="s">
        <v>22</v>
      </c>
      <c r="AY31" s="12" t="s">
        <v>22</v>
      </c>
      <c r="AZ31" s="12" t="s">
        <v>22</v>
      </c>
      <c r="BA31" s="12" t="s">
        <v>22</v>
      </c>
      <c r="BB31" s="12" t="s">
        <v>22</v>
      </c>
      <c r="BC31" s="12" t="s">
        <v>22</v>
      </c>
      <c r="BD31" s="12" t="s">
        <v>22</v>
      </c>
      <c r="BE31" s="12" t="s">
        <v>22</v>
      </c>
      <c r="BF31" s="48" t="s">
        <v>22</v>
      </c>
      <c r="BG31" s="16" t="s">
        <v>22</v>
      </c>
      <c r="BH31" s="91"/>
      <c r="BI31" s="93"/>
    </row>
    <row r="32" spans="1:61" ht="12.75" hidden="1" customHeight="1" x14ac:dyDescent="0.2">
      <c r="A32" s="4" t="s">
        <v>50</v>
      </c>
      <c r="B32" s="34">
        <v>118</v>
      </c>
      <c r="C32" s="22">
        <v>160463</v>
      </c>
      <c r="D32" s="35">
        <v>335</v>
      </c>
      <c r="E32" s="3">
        <v>346847</v>
      </c>
      <c r="F32" s="45" t="s">
        <v>22</v>
      </c>
      <c r="G32" s="48" t="s">
        <v>22</v>
      </c>
      <c r="H32" s="45" t="s">
        <v>22</v>
      </c>
      <c r="I32" s="48" t="s">
        <v>22</v>
      </c>
      <c r="J32" s="45" t="s">
        <v>22</v>
      </c>
      <c r="K32" s="48" t="s">
        <v>22</v>
      </c>
      <c r="L32" s="45" t="s">
        <v>22</v>
      </c>
      <c r="M32" s="48" t="s">
        <v>22</v>
      </c>
      <c r="N32" s="45" t="s">
        <v>22</v>
      </c>
      <c r="O32" s="48" t="s">
        <v>22</v>
      </c>
      <c r="P32" s="45" t="s">
        <v>22</v>
      </c>
      <c r="Q32" s="48" t="s">
        <v>22</v>
      </c>
      <c r="R32" s="45" t="s">
        <v>22</v>
      </c>
      <c r="S32" s="48" t="s">
        <v>22</v>
      </c>
      <c r="T32" s="45" t="s">
        <v>22</v>
      </c>
      <c r="U32" s="48" t="s">
        <v>22</v>
      </c>
      <c r="V32" s="45" t="s">
        <v>22</v>
      </c>
      <c r="W32" s="48" t="s">
        <v>22</v>
      </c>
      <c r="X32" s="48" t="s">
        <v>22</v>
      </c>
      <c r="Y32" s="48" t="s">
        <v>22</v>
      </c>
      <c r="Z32" s="45" t="s">
        <v>22</v>
      </c>
      <c r="AA32" s="16" t="s">
        <v>22</v>
      </c>
      <c r="AB32" s="48" t="s">
        <v>22</v>
      </c>
      <c r="AC32" s="16" t="s">
        <v>22</v>
      </c>
      <c r="AD32" s="49" t="s">
        <v>22</v>
      </c>
      <c r="AE32" s="16" t="s">
        <v>22</v>
      </c>
      <c r="AF32" s="48" t="s">
        <v>22</v>
      </c>
      <c r="AG32" s="16" t="s">
        <v>22</v>
      </c>
      <c r="AH32" s="45" t="s">
        <v>22</v>
      </c>
      <c r="AI32" s="16" t="s">
        <v>22</v>
      </c>
      <c r="AJ32" s="12" t="s">
        <v>45</v>
      </c>
      <c r="AK32" s="12" t="s">
        <v>45</v>
      </c>
      <c r="AL32" s="12" t="s">
        <v>45</v>
      </c>
      <c r="AM32" s="12" t="s">
        <v>45</v>
      </c>
      <c r="AN32" s="12" t="s">
        <v>45</v>
      </c>
      <c r="AO32" s="12" t="s">
        <v>45</v>
      </c>
      <c r="AP32" s="12" t="s">
        <v>45</v>
      </c>
      <c r="AQ32" s="12" t="s">
        <v>45</v>
      </c>
      <c r="AR32" s="12" t="s">
        <v>45</v>
      </c>
      <c r="AS32" s="12" t="s">
        <v>45</v>
      </c>
      <c r="AT32" s="12"/>
      <c r="AU32" s="12"/>
      <c r="AV32" s="12" t="s">
        <v>22</v>
      </c>
      <c r="AW32" s="12" t="s">
        <v>22</v>
      </c>
      <c r="AX32" s="12" t="s">
        <v>22</v>
      </c>
      <c r="AY32" s="12" t="s">
        <v>22</v>
      </c>
      <c r="AZ32" s="12" t="s">
        <v>22</v>
      </c>
      <c r="BA32" s="12" t="s">
        <v>22</v>
      </c>
      <c r="BB32" s="12" t="s">
        <v>22</v>
      </c>
      <c r="BC32" s="12" t="s">
        <v>22</v>
      </c>
      <c r="BD32" s="12" t="s">
        <v>22</v>
      </c>
      <c r="BE32" s="12" t="s">
        <v>22</v>
      </c>
      <c r="BF32" s="48" t="s">
        <v>22</v>
      </c>
      <c r="BG32" s="16" t="s">
        <v>22</v>
      </c>
      <c r="BH32" s="91"/>
      <c r="BI32" s="93"/>
    </row>
    <row r="33" spans="1:61" ht="12.75" customHeight="1" x14ac:dyDescent="0.2">
      <c r="A33" s="4" t="s">
        <v>72</v>
      </c>
      <c r="B33" s="34">
        <v>815</v>
      </c>
      <c r="C33" s="22">
        <v>1356951</v>
      </c>
      <c r="D33" s="35">
        <v>941</v>
      </c>
      <c r="E33" s="3">
        <v>1753243</v>
      </c>
      <c r="F33" s="34">
        <v>858</v>
      </c>
      <c r="G33" s="3">
        <v>162377</v>
      </c>
      <c r="H33" s="34">
        <v>1180</v>
      </c>
      <c r="I33" s="3">
        <v>1554530</v>
      </c>
      <c r="J33" s="34">
        <v>1174</v>
      </c>
      <c r="K33" s="3">
        <v>1625755</v>
      </c>
      <c r="L33" s="34">
        <v>1633</v>
      </c>
      <c r="M33" s="3">
        <v>1934469</v>
      </c>
      <c r="N33" s="34">
        <v>1423</v>
      </c>
      <c r="O33" s="3">
        <v>2256452</v>
      </c>
      <c r="P33" s="34">
        <v>1879</v>
      </c>
      <c r="Q33" s="3">
        <v>2382561</v>
      </c>
      <c r="R33" s="34">
        <v>1763</v>
      </c>
      <c r="S33" s="3">
        <v>2597127</v>
      </c>
      <c r="T33" s="34">
        <v>1165</v>
      </c>
      <c r="U33" s="3">
        <v>3218460</v>
      </c>
      <c r="V33" s="34">
        <v>1583</v>
      </c>
      <c r="W33" s="3">
        <v>2284798</v>
      </c>
      <c r="X33" s="34">
        <v>1049</v>
      </c>
      <c r="Y33" s="3">
        <v>2086462</v>
      </c>
      <c r="Z33" s="34">
        <v>1071</v>
      </c>
      <c r="AA33" s="8">
        <v>2503060</v>
      </c>
      <c r="AB33" s="38">
        <v>1159</v>
      </c>
      <c r="AC33" s="22">
        <v>2729667</v>
      </c>
      <c r="AD33" s="39">
        <v>1103</v>
      </c>
      <c r="AE33" s="22">
        <v>2802142</v>
      </c>
      <c r="AF33" s="34">
        <v>1131</v>
      </c>
      <c r="AG33" s="8">
        <v>2824828</v>
      </c>
      <c r="AH33" s="34">
        <v>242</v>
      </c>
      <c r="AI33" s="8">
        <v>704708</v>
      </c>
      <c r="AJ33" s="3">
        <v>1517</v>
      </c>
      <c r="AK33" s="8">
        <v>4391164</v>
      </c>
      <c r="AL33" s="3">
        <v>1748</v>
      </c>
      <c r="AM33" s="8">
        <v>5269229</v>
      </c>
      <c r="AN33" s="3">
        <v>1739</v>
      </c>
      <c r="AO33" s="8">
        <v>5459830</v>
      </c>
      <c r="AP33" s="3">
        <v>1739</v>
      </c>
      <c r="AQ33" s="8">
        <v>5459830</v>
      </c>
      <c r="AR33" s="2">
        <v>1697</v>
      </c>
      <c r="AS33" s="1">
        <v>5263679</v>
      </c>
      <c r="AT33" s="2">
        <v>1585</v>
      </c>
      <c r="AU33" s="1">
        <v>5186395</v>
      </c>
      <c r="AV33" s="2">
        <v>1627</v>
      </c>
      <c r="AW33" s="1">
        <v>6137123</v>
      </c>
      <c r="AX33" s="40">
        <v>2032</v>
      </c>
      <c r="AY33" s="8">
        <v>7314353</v>
      </c>
      <c r="AZ33" s="34">
        <v>2504</v>
      </c>
      <c r="BA33" s="8">
        <v>11391002</v>
      </c>
      <c r="BB33" s="40">
        <v>3104</v>
      </c>
      <c r="BC33" s="8">
        <v>13824670</v>
      </c>
      <c r="BD33" s="3">
        <v>2884</v>
      </c>
      <c r="BE33" s="86">
        <v>13372550</v>
      </c>
      <c r="BF33" s="91">
        <v>2654</v>
      </c>
      <c r="BG33" s="93">
        <v>12651963</v>
      </c>
      <c r="BH33" s="91">
        <v>2437</v>
      </c>
      <c r="BI33" s="93">
        <v>11522117</v>
      </c>
    </row>
    <row r="34" spans="1:61" ht="12.75" customHeight="1" x14ac:dyDescent="0.2">
      <c r="A34" s="4" t="s">
        <v>74</v>
      </c>
      <c r="B34" s="34">
        <v>441</v>
      </c>
      <c r="C34" s="22">
        <v>609666</v>
      </c>
      <c r="D34" s="35">
        <v>256</v>
      </c>
      <c r="E34" s="3">
        <v>646754</v>
      </c>
      <c r="F34" s="34">
        <v>364</v>
      </c>
      <c r="G34" s="3">
        <v>601234</v>
      </c>
      <c r="H34" s="34">
        <v>480</v>
      </c>
      <c r="I34" s="3">
        <v>1046913</v>
      </c>
      <c r="J34" s="34">
        <v>558</v>
      </c>
      <c r="K34" s="3">
        <v>1441937</v>
      </c>
      <c r="L34" s="34">
        <v>657</v>
      </c>
      <c r="M34" s="3">
        <v>1744349</v>
      </c>
      <c r="N34" s="34">
        <v>934</v>
      </c>
      <c r="O34" s="3">
        <v>1886733</v>
      </c>
      <c r="P34" s="34">
        <v>1435</v>
      </c>
      <c r="Q34" s="3">
        <v>2614655</v>
      </c>
      <c r="R34" s="34">
        <v>1352</v>
      </c>
      <c r="S34" s="3">
        <v>2815596</v>
      </c>
      <c r="T34" s="34">
        <v>1025</v>
      </c>
      <c r="U34" s="3">
        <v>2719863</v>
      </c>
      <c r="V34" s="34">
        <v>978</v>
      </c>
      <c r="W34" s="3">
        <v>2595125</v>
      </c>
      <c r="X34" s="34">
        <v>819</v>
      </c>
      <c r="Y34" s="3">
        <v>1743742</v>
      </c>
      <c r="Z34" s="34">
        <v>809</v>
      </c>
      <c r="AA34" s="8">
        <v>1768460</v>
      </c>
      <c r="AB34" s="38">
        <v>797</v>
      </c>
      <c r="AC34" s="22">
        <v>1788316</v>
      </c>
      <c r="AD34" s="39">
        <v>816</v>
      </c>
      <c r="AE34" s="22">
        <v>1670033</v>
      </c>
      <c r="AF34" s="34">
        <v>906</v>
      </c>
      <c r="AG34" s="8">
        <v>2152215</v>
      </c>
      <c r="AH34" s="34">
        <v>1093</v>
      </c>
      <c r="AI34" s="8">
        <v>2667347</v>
      </c>
      <c r="AJ34" s="3">
        <v>1313</v>
      </c>
      <c r="AK34" s="8">
        <v>3611062</v>
      </c>
      <c r="AL34" s="3">
        <v>1518</v>
      </c>
      <c r="AM34" s="8">
        <v>4002721</v>
      </c>
      <c r="AN34" s="3">
        <v>1728</v>
      </c>
      <c r="AO34" s="8">
        <v>4942028</v>
      </c>
      <c r="AP34" s="3">
        <v>1718</v>
      </c>
      <c r="AQ34" s="8">
        <v>5110424</v>
      </c>
      <c r="AR34" s="2">
        <v>1643</v>
      </c>
      <c r="AS34" s="1">
        <v>4720298.3499999996</v>
      </c>
      <c r="AT34" s="2">
        <v>1635</v>
      </c>
      <c r="AU34" s="1">
        <v>4828835.45</v>
      </c>
      <c r="AV34" s="2">
        <v>1977</v>
      </c>
      <c r="AW34" s="1">
        <v>6590909</v>
      </c>
      <c r="AX34" s="40">
        <v>2138</v>
      </c>
      <c r="AY34" s="8">
        <v>8785035</v>
      </c>
      <c r="AZ34" s="34">
        <v>3175</v>
      </c>
      <c r="BA34" s="8">
        <v>14285393.199999999</v>
      </c>
      <c r="BB34" s="40">
        <v>3431</v>
      </c>
      <c r="BC34" s="8">
        <v>16676536.01</v>
      </c>
      <c r="BD34" s="87">
        <v>3783</v>
      </c>
      <c r="BE34" s="86">
        <v>17809328.23</v>
      </c>
      <c r="BF34" s="91">
        <v>1460</v>
      </c>
      <c r="BG34" s="93">
        <v>7492154.6399999997</v>
      </c>
      <c r="BH34" s="91">
        <v>3709</v>
      </c>
      <c r="BI34" s="93">
        <v>15822183</v>
      </c>
    </row>
    <row r="35" spans="1:61" ht="12.75" customHeight="1" x14ac:dyDescent="0.2">
      <c r="A35" s="4" t="s">
        <v>73</v>
      </c>
      <c r="B35" s="45" t="s">
        <v>23</v>
      </c>
      <c r="C35" s="46" t="s">
        <v>23</v>
      </c>
      <c r="D35" s="35"/>
      <c r="E35" s="3"/>
      <c r="F35" s="34"/>
      <c r="G35" s="3"/>
      <c r="H35" s="34"/>
      <c r="I35" s="3"/>
      <c r="J35" s="34"/>
      <c r="K35" s="3"/>
      <c r="L35" s="34"/>
      <c r="M35" s="3"/>
      <c r="N35" s="34"/>
      <c r="O35" s="3"/>
      <c r="P35" s="34"/>
      <c r="Q35" s="3"/>
      <c r="R35" s="34"/>
      <c r="S35" s="3"/>
      <c r="T35" s="45"/>
      <c r="U35" s="48"/>
      <c r="V35" s="34"/>
      <c r="W35" s="3"/>
      <c r="X35" s="34">
        <v>587</v>
      </c>
      <c r="Y35" s="3">
        <v>1838383</v>
      </c>
      <c r="Z35" s="34">
        <v>674</v>
      </c>
      <c r="AA35" s="8">
        <v>2046885</v>
      </c>
      <c r="AB35" s="38">
        <v>735</v>
      </c>
      <c r="AC35" s="22">
        <v>2379517</v>
      </c>
      <c r="AD35" s="39">
        <v>720</v>
      </c>
      <c r="AE35" s="22">
        <v>2224731</v>
      </c>
      <c r="AF35" s="34">
        <v>774</v>
      </c>
      <c r="AG35" s="8">
        <v>2234499</v>
      </c>
      <c r="AH35" s="34">
        <v>851</v>
      </c>
      <c r="AI35" s="8">
        <v>2497157</v>
      </c>
      <c r="AJ35" s="3">
        <v>941</v>
      </c>
      <c r="AK35" s="8">
        <v>2896498</v>
      </c>
      <c r="AL35" s="3">
        <v>1002</v>
      </c>
      <c r="AM35" s="8">
        <v>3403552</v>
      </c>
      <c r="AN35" s="3">
        <v>1069</v>
      </c>
      <c r="AO35" s="8">
        <v>3532909</v>
      </c>
      <c r="AP35" s="3">
        <v>1015</v>
      </c>
      <c r="AQ35" s="8">
        <v>3384039</v>
      </c>
      <c r="AR35" s="2">
        <v>999</v>
      </c>
      <c r="AS35" s="1">
        <v>3368767</v>
      </c>
      <c r="AT35" s="2">
        <v>924</v>
      </c>
      <c r="AU35" s="1">
        <v>3368470</v>
      </c>
      <c r="AV35" s="2">
        <v>1107</v>
      </c>
      <c r="AW35" s="1">
        <v>4693382</v>
      </c>
      <c r="AX35" s="40">
        <v>1271</v>
      </c>
      <c r="AY35" s="8">
        <v>5498243</v>
      </c>
      <c r="AZ35" s="34">
        <v>1652</v>
      </c>
      <c r="BA35" s="8">
        <v>7774669</v>
      </c>
      <c r="BB35" s="40">
        <v>1693</v>
      </c>
      <c r="BC35" s="8">
        <v>8542882</v>
      </c>
      <c r="BD35" s="87">
        <v>1697</v>
      </c>
      <c r="BE35" s="86">
        <v>7546436</v>
      </c>
      <c r="BF35" s="91">
        <v>3897</v>
      </c>
      <c r="BG35" s="93">
        <v>16984017</v>
      </c>
      <c r="BH35" s="91">
        <v>1573</v>
      </c>
      <c r="BI35" s="93">
        <v>7211907.1100000003</v>
      </c>
    </row>
    <row r="36" spans="1:61" ht="12.75" customHeight="1" x14ac:dyDescent="0.2">
      <c r="A36" s="4" t="s">
        <v>75</v>
      </c>
      <c r="B36" s="34">
        <v>378</v>
      </c>
      <c r="C36" s="46" t="s">
        <v>23</v>
      </c>
      <c r="D36" s="35">
        <v>324</v>
      </c>
      <c r="E36" s="3">
        <v>602832</v>
      </c>
      <c r="F36" s="34">
        <v>493</v>
      </c>
      <c r="G36" s="3">
        <v>707784</v>
      </c>
      <c r="H36" s="34">
        <v>353</v>
      </c>
      <c r="I36" s="3">
        <v>850208</v>
      </c>
      <c r="J36" s="34">
        <v>371</v>
      </c>
      <c r="K36" s="3">
        <v>655243</v>
      </c>
      <c r="L36" s="34">
        <v>410</v>
      </c>
      <c r="M36" s="3">
        <v>838534</v>
      </c>
      <c r="N36" s="34">
        <v>424</v>
      </c>
      <c r="O36" s="3">
        <v>964164</v>
      </c>
      <c r="P36" s="34">
        <v>558</v>
      </c>
      <c r="Q36" s="3">
        <v>1135541</v>
      </c>
      <c r="R36" s="34">
        <v>587</v>
      </c>
      <c r="S36" s="3">
        <v>1162475</v>
      </c>
      <c r="T36" s="34">
        <v>560</v>
      </c>
      <c r="U36" s="3">
        <v>1115660</v>
      </c>
      <c r="V36" s="34">
        <v>449</v>
      </c>
      <c r="W36" s="3">
        <v>618217</v>
      </c>
      <c r="X36" s="34">
        <v>456</v>
      </c>
      <c r="Y36" s="3">
        <v>1002568</v>
      </c>
      <c r="Z36" s="34">
        <v>468</v>
      </c>
      <c r="AA36" s="8">
        <v>1057802</v>
      </c>
      <c r="AB36" s="38">
        <v>587</v>
      </c>
      <c r="AC36" s="22">
        <v>1379830</v>
      </c>
      <c r="AD36" s="39">
        <v>616</v>
      </c>
      <c r="AE36" s="22">
        <v>1700469</v>
      </c>
      <c r="AF36" s="34">
        <v>597</v>
      </c>
      <c r="AG36" s="8">
        <v>1644984</v>
      </c>
      <c r="AH36" s="34">
        <v>655</v>
      </c>
      <c r="AI36" s="8">
        <v>1922551</v>
      </c>
      <c r="AJ36" s="3">
        <v>725</v>
      </c>
      <c r="AK36" s="8">
        <v>2230250</v>
      </c>
      <c r="AL36" s="3">
        <v>928</v>
      </c>
      <c r="AM36" s="8">
        <v>2488288</v>
      </c>
      <c r="AN36" s="3">
        <v>1007</v>
      </c>
      <c r="AO36" s="8">
        <v>2751914</v>
      </c>
      <c r="AP36" s="3">
        <v>788</v>
      </c>
      <c r="AQ36" s="8">
        <v>2862060</v>
      </c>
      <c r="AR36" s="2">
        <v>840</v>
      </c>
      <c r="AS36" s="1">
        <v>3054927.53</v>
      </c>
      <c r="AT36" s="2">
        <v>879</v>
      </c>
      <c r="AU36" s="1">
        <v>3235733.97</v>
      </c>
      <c r="AV36" s="2">
        <v>957</v>
      </c>
      <c r="AW36" s="1">
        <v>3944244.39</v>
      </c>
      <c r="AX36" s="40">
        <v>967</v>
      </c>
      <c r="AY36" s="8">
        <v>4789887</v>
      </c>
      <c r="AZ36" s="34">
        <v>1156</v>
      </c>
      <c r="BA36" s="8">
        <v>5959273</v>
      </c>
      <c r="BB36" s="40">
        <v>1350</v>
      </c>
      <c r="BC36" s="8">
        <v>7134290</v>
      </c>
      <c r="BD36" s="87">
        <v>1267</v>
      </c>
      <c r="BE36" s="86">
        <v>6399455</v>
      </c>
      <c r="BF36" s="91">
        <v>1108</v>
      </c>
      <c r="BG36" s="93">
        <v>5582828</v>
      </c>
      <c r="BH36" s="91">
        <v>1068</v>
      </c>
      <c r="BI36" s="93">
        <v>5306446</v>
      </c>
    </row>
    <row r="37" spans="1:61" ht="12.75" customHeight="1" x14ac:dyDescent="0.2">
      <c r="A37" s="4" t="s">
        <v>76</v>
      </c>
      <c r="B37" s="45" t="s">
        <v>22</v>
      </c>
      <c r="C37" s="46" t="s">
        <v>22</v>
      </c>
      <c r="D37" s="50" t="s">
        <v>22</v>
      </c>
      <c r="E37" s="51" t="s">
        <v>22</v>
      </c>
      <c r="F37" s="51" t="s">
        <v>22</v>
      </c>
      <c r="G37" s="51" t="s">
        <v>22</v>
      </c>
      <c r="H37" s="51" t="s">
        <v>22</v>
      </c>
      <c r="I37" s="51" t="s">
        <v>22</v>
      </c>
      <c r="J37" s="51" t="s">
        <v>22</v>
      </c>
      <c r="K37" s="51" t="s">
        <v>22</v>
      </c>
      <c r="L37" s="45" t="s">
        <v>22</v>
      </c>
      <c r="M37" s="48" t="s">
        <v>22</v>
      </c>
      <c r="N37" s="45" t="s">
        <v>22</v>
      </c>
      <c r="O37" s="48" t="s">
        <v>22</v>
      </c>
      <c r="P37" s="34">
        <v>87</v>
      </c>
      <c r="Q37" s="3">
        <v>39685</v>
      </c>
      <c r="R37" s="34">
        <v>502</v>
      </c>
      <c r="S37" s="3">
        <v>586706</v>
      </c>
      <c r="T37" s="34">
        <v>1239</v>
      </c>
      <c r="U37" s="3">
        <v>1895428</v>
      </c>
      <c r="V37" s="34">
        <v>1245</v>
      </c>
      <c r="W37" s="3">
        <v>2470821</v>
      </c>
      <c r="X37" s="34">
        <v>1265</v>
      </c>
      <c r="Y37" s="3">
        <v>2598179</v>
      </c>
      <c r="Z37" s="34">
        <v>1277</v>
      </c>
      <c r="AA37" s="8">
        <v>1767990</v>
      </c>
      <c r="AB37" s="38">
        <v>1476</v>
      </c>
      <c r="AC37" s="22">
        <v>3194976</v>
      </c>
      <c r="AD37" s="39">
        <v>1822</v>
      </c>
      <c r="AE37" s="22">
        <v>4489775</v>
      </c>
      <c r="AF37" s="34">
        <v>2256</v>
      </c>
      <c r="AG37" s="8">
        <v>5067462</v>
      </c>
      <c r="AH37" s="34">
        <v>2619</v>
      </c>
      <c r="AI37" s="8">
        <v>6236316</v>
      </c>
      <c r="AJ37" s="3">
        <v>3164</v>
      </c>
      <c r="AK37" s="8">
        <v>8934758</v>
      </c>
      <c r="AL37" s="3">
        <v>3867</v>
      </c>
      <c r="AM37" s="8">
        <v>11311757</v>
      </c>
      <c r="AN37" s="3">
        <v>3899</v>
      </c>
      <c r="AO37" s="8">
        <v>11097160</v>
      </c>
      <c r="AP37" s="3">
        <v>6260</v>
      </c>
      <c r="AQ37" s="8">
        <v>13507765</v>
      </c>
      <c r="AR37" s="2">
        <v>6587</v>
      </c>
      <c r="AS37" s="1">
        <v>19703786</v>
      </c>
      <c r="AT37" s="2">
        <v>4957</v>
      </c>
      <c r="AU37" s="1">
        <v>14957401</v>
      </c>
      <c r="AV37" s="2">
        <v>5697</v>
      </c>
      <c r="AW37" s="1">
        <v>19293668</v>
      </c>
      <c r="AX37" s="40">
        <v>6254</v>
      </c>
      <c r="AY37" s="8">
        <v>22996068</v>
      </c>
      <c r="AZ37" s="34">
        <v>8358</v>
      </c>
      <c r="BA37" s="8">
        <v>34647102</v>
      </c>
      <c r="BB37" s="40">
        <v>11265</v>
      </c>
      <c r="BC37" s="8">
        <v>49967561</v>
      </c>
      <c r="BD37" s="87">
        <v>12507</v>
      </c>
      <c r="BE37" s="86">
        <v>58867434</v>
      </c>
      <c r="BF37" s="91">
        <v>12284</v>
      </c>
      <c r="BG37" s="93">
        <v>59428755</v>
      </c>
      <c r="BH37" s="91">
        <v>11473</v>
      </c>
      <c r="BI37" s="93">
        <v>56666861</v>
      </c>
    </row>
    <row r="38" spans="1:61" ht="12.75" customHeight="1" x14ac:dyDescent="0.2">
      <c r="A38" s="4" t="s">
        <v>77</v>
      </c>
      <c r="B38" s="45" t="s">
        <v>22</v>
      </c>
      <c r="C38" s="46" t="s">
        <v>22</v>
      </c>
      <c r="D38" s="47" t="s">
        <v>22</v>
      </c>
      <c r="E38" s="48" t="s">
        <v>22</v>
      </c>
      <c r="F38" s="45" t="s">
        <v>22</v>
      </c>
      <c r="G38" s="48" t="s">
        <v>22</v>
      </c>
      <c r="H38" s="34">
        <v>96</v>
      </c>
      <c r="I38" s="3">
        <v>93802</v>
      </c>
      <c r="J38" s="34">
        <v>398</v>
      </c>
      <c r="K38" s="3">
        <v>738288</v>
      </c>
      <c r="L38" s="34">
        <v>545</v>
      </c>
      <c r="M38" s="3">
        <v>927791</v>
      </c>
      <c r="N38" s="34">
        <v>680</v>
      </c>
      <c r="O38" s="3">
        <v>1100362</v>
      </c>
      <c r="P38" s="34">
        <v>979</v>
      </c>
      <c r="Q38" s="3">
        <v>1558766</v>
      </c>
      <c r="R38" s="34">
        <v>1150</v>
      </c>
      <c r="S38" s="3">
        <v>1995363</v>
      </c>
      <c r="T38" s="34">
        <v>1054</v>
      </c>
      <c r="U38" s="3">
        <v>1865149</v>
      </c>
      <c r="V38" s="34">
        <v>1024</v>
      </c>
      <c r="W38" s="3">
        <v>1778556</v>
      </c>
      <c r="X38" s="34">
        <v>970</v>
      </c>
      <c r="Y38" s="3">
        <v>1585030</v>
      </c>
      <c r="Z38" s="34">
        <v>1095</v>
      </c>
      <c r="AA38" s="8">
        <v>1834460</v>
      </c>
      <c r="AB38" s="38">
        <v>1031</v>
      </c>
      <c r="AC38" s="22">
        <v>1654601</v>
      </c>
      <c r="AD38" s="39">
        <v>966</v>
      </c>
      <c r="AE38" s="22">
        <v>1681835</v>
      </c>
      <c r="AF38" s="34">
        <v>1016</v>
      </c>
      <c r="AG38" s="8">
        <v>2122006</v>
      </c>
      <c r="AH38" s="34">
        <v>1074</v>
      </c>
      <c r="AI38" s="8">
        <v>1881731</v>
      </c>
      <c r="AJ38" s="3">
        <v>1153</v>
      </c>
      <c r="AK38" s="8">
        <v>2419885</v>
      </c>
      <c r="AL38" s="3">
        <v>1303</v>
      </c>
      <c r="AM38" s="8">
        <v>2824403</v>
      </c>
      <c r="AN38" s="3">
        <v>1321</v>
      </c>
      <c r="AO38" s="8">
        <v>3113714</v>
      </c>
      <c r="AP38" s="3">
        <v>1448</v>
      </c>
      <c r="AQ38" s="8">
        <v>3733720</v>
      </c>
      <c r="AR38" s="2">
        <v>1567</v>
      </c>
      <c r="AS38" s="1">
        <v>3889050</v>
      </c>
      <c r="AT38" s="2">
        <v>1543</v>
      </c>
      <c r="AU38" s="1">
        <v>4008839</v>
      </c>
      <c r="AV38" s="2">
        <v>1746</v>
      </c>
      <c r="AW38" s="1">
        <v>5211155</v>
      </c>
      <c r="AX38" s="40">
        <v>1986</v>
      </c>
      <c r="AY38" s="8">
        <v>5904910</v>
      </c>
      <c r="AZ38" s="34">
        <v>2671</v>
      </c>
      <c r="BA38" s="8">
        <v>8988081</v>
      </c>
      <c r="BB38" s="40">
        <v>3309</v>
      </c>
      <c r="BC38" s="8">
        <v>11530517.5</v>
      </c>
      <c r="BD38" s="87">
        <v>3401</v>
      </c>
      <c r="BE38" s="86">
        <v>11792609</v>
      </c>
      <c r="BF38" s="91">
        <v>2848</v>
      </c>
      <c r="BG38" s="93">
        <v>9988197</v>
      </c>
      <c r="BH38" s="91">
        <v>2651</v>
      </c>
      <c r="BI38" s="93">
        <v>8859502</v>
      </c>
    </row>
    <row r="39" spans="1:61" ht="12.75" customHeight="1" x14ac:dyDescent="0.2">
      <c r="A39" s="4" t="s">
        <v>44</v>
      </c>
      <c r="B39" s="34">
        <v>2156</v>
      </c>
      <c r="C39" s="22">
        <v>2288642</v>
      </c>
      <c r="D39" s="35">
        <v>901</v>
      </c>
      <c r="E39" s="3">
        <v>1845000</v>
      </c>
      <c r="F39" s="34">
        <v>928</v>
      </c>
      <c r="G39" s="3">
        <v>1528414</v>
      </c>
      <c r="H39" s="34">
        <v>1188</v>
      </c>
      <c r="I39" s="3">
        <v>1606729</v>
      </c>
      <c r="J39" s="34">
        <v>1275</v>
      </c>
      <c r="K39" s="3">
        <v>1874732</v>
      </c>
      <c r="L39" s="34">
        <v>1448</v>
      </c>
      <c r="M39" s="3">
        <v>2410867</v>
      </c>
      <c r="N39" s="34">
        <v>1749</v>
      </c>
      <c r="O39" s="3">
        <v>2903703</v>
      </c>
      <c r="P39" s="34">
        <v>2219</v>
      </c>
      <c r="Q39" s="3">
        <v>3244859</v>
      </c>
      <c r="R39" s="34">
        <v>2321</v>
      </c>
      <c r="S39" s="3">
        <v>3498955</v>
      </c>
      <c r="T39" s="45" t="s">
        <v>23</v>
      </c>
      <c r="U39" s="48" t="s">
        <v>23</v>
      </c>
      <c r="V39" s="34">
        <v>2037</v>
      </c>
      <c r="W39" s="3">
        <v>3542614</v>
      </c>
      <c r="X39" s="34">
        <v>1852</v>
      </c>
      <c r="Y39" s="3">
        <v>3356160</v>
      </c>
      <c r="Z39" s="34">
        <v>2479</v>
      </c>
      <c r="AA39" s="8">
        <v>3327411</v>
      </c>
      <c r="AB39" s="38">
        <v>2452</v>
      </c>
      <c r="AC39" s="22">
        <v>3797597</v>
      </c>
      <c r="AD39" s="39">
        <v>1954</v>
      </c>
      <c r="AE39" s="22">
        <v>3740461</v>
      </c>
      <c r="AF39" s="34">
        <v>7225</v>
      </c>
      <c r="AG39" s="8">
        <v>13997003</v>
      </c>
      <c r="AH39" s="34">
        <v>6848</v>
      </c>
      <c r="AI39" s="8">
        <v>13840053</v>
      </c>
      <c r="AJ39" s="3">
        <v>8643</v>
      </c>
      <c r="AK39" s="8">
        <v>17366991</v>
      </c>
      <c r="AL39" s="3">
        <v>10346</v>
      </c>
      <c r="AM39" s="8">
        <v>20102039</v>
      </c>
      <c r="AN39" s="3">
        <v>11111</v>
      </c>
      <c r="AO39" s="8">
        <v>22258217</v>
      </c>
      <c r="AP39" s="3">
        <v>11763</v>
      </c>
      <c r="AQ39" s="8">
        <v>23704803</v>
      </c>
      <c r="AR39" s="2">
        <v>11984</v>
      </c>
      <c r="AS39" s="1">
        <v>23819762</v>
      </c>
      <c r="AT39" s="2">
        <v>5466</v>
      </c>
      <c r="AU39" s="1">
        <v>11303125</v>
      </c>
      <c r="AV39" s="2">
        <v>13559</v>
      </c>
      <c r="AW39" s="1">
        <v>28729841</v>
      </c>
      <c r="AX39" s="40">
        <v>15054</v>
      </c>
      <c r="AY39" s="8">
        <v>33718215</v>
      </c>
      <c r="AZ39" s="3">
        <v>19888</v>
      </c>
      <c r="BA39" s="8">
        <v>52374270.57</v>
      </c>
      <c r="BB39" s="40">
        <v>18408</v>
      </c>
      <c r="BC39" s="8">
        <v>62808971</v>
      </c>
      <c r="BD39" s="87">
        <v>18669</v>
      </c>
      <c r="BE39" s="86">
        <v>63665303</v>
      </c>
      <c r="BF39" s="91">
        <v>15691</v>
      </c>
      <c r="BG39" s="93">
        <v>53975187</v>
      </c>
      <c r="BH39" s="91">
        <v>13458</v>
      </c>
      <c r="BI39" s="93">
        <v>47157106.740000002</v>
      </c>
    </row>
    <row r="40" spans="1:61" ht="12.75" customHeight="1" x14ac:dyDescent="0.2">
      <c r="A40" s="4" t="s">
        <v>24</v>
      </c>
      <c r="B40" s="34">
        <v>2484</v>
      </c>
      <c r="C40" s="22">
        <v>3394378</v>
      </c>
      <c r="D40" s="35">
        <v>2753</v>
      </c>
      <c r="E40" s="3">
        <v>2982265</v>
      </c>
      <c r="F40" s="34">
        <v>2539</v>
      </c>
      <c r="G40" s="3">
        <v>2685940</v>
      </c>
      <c r="H40" s="34">
        <v>1585</v>
      </c>
      <c r="I40" s="3">
        <v>2199171</v>
      </c>
      <c r="J40" s="34">
        <v>1706</v>
      </c>
      <c r="K40" s="3">
        <v>1975848</v>
      </c>
      <c r="L40" s="34">
        <v>1881</v>
      </c>
      <c r="M40" s="3">
        <v>2233000</v>
      </c>
      <c r="N40" s="34">
        <v>2247</v>
      </c>
      <c r="O40" s="3">
        <v>3284179</v>
      </c>
      <c r="P40" s="34">
        <v>2736</v>
      </c>
      <c r="Q40" s="3">
        <v>4348363</v>
      </c>
      <c r="R40" s="34">
        <v>3281</v>
      </c>
      <c r="S40" s="3">
        <v>4981420</v>
      </c>
      <c r="T40" s="45" t="s">
        <v>23</v>
      </c>
      <c r="U40" s="48" t="s">
        <v>23</v>
      </c>
      <c r="V40" s="34">
        <v>3364</v>
      </c>
      <c r="W40" s="3">
        <v>5106526</v>
      </c>
      <c r="X40" s="34">
        <v>3177</v>
      </c>
      <c r="Y40" s="3">
        <v>5126459</v>
      </c>
      <c r="Z40" s="34">
        <v>3681</v>
      </c>
      <c r="AA40" s="8">
        <v>5483933</v>
      </c>
      <c r="AB40" s="38">
        <v>3697</v>
      </c>
      <c r="AC40" s="22">
        <v>5804673</v>
      </c>
      <c r="AD40" s="39">
        <v>3004</v>
      </c>
      <c r="AE40" s="22">
        <v>5942844</v>
      </c>
      <c r="AF40" s="12" t="s">
        <v>45</v>
      </c>
      <c r="AG40" s="12" t="s">
        <v>45</v>
      </c>
      <c r="AH40" s="12" t="s">
        <v>45</v>
      </c>
      <c r="AI40" s="12" t="s">
        <v>45</v>
      </c>
      <c r="AJ40" s="12" t="s">
        <v>45</v>
      </c>
      <c r="AK40" s="12" t="s">
        <v>45</v>
      </c>
      <c r="AL40" s="12" t="s">
        <v>45</v>
      </c>
      <c r="AM40" s="12" t="s">
        <v>45</v>
      </c>
      <c r="AN40" s="12" t="s">
        <v>45</v>
      </c>
      <c r="AO40" s="12" t="s">
        <v>45</v>
      </c>
      <c r="AP40" s="12" t="s">
        <v>45</v>
      </c>
      <c r="AQ40" s="12" t="s">
        <v>45</v>
      </c>
      <c r="AR40" s="12" t="s">
        <v>45</v>
      </c>
      <c r="AS40" s="12" t="s">
        <v>45</v>
      </c>
      <c r="AT40" s="12" t="s">
        <v>45</v>
      </c>
      <c r="AU40" s="12" t="s">
        <v>45</v>
      </c>
      <c r="AV40" s="12" t="s">
        <v>45</v>
      </c>
      <c r="AW40" s="12" t="s">
        <v>45</v>
      </c>
      <c r="AX40" s="12" t="s">
        <v>45</v>
      </c>
      <c r="AY40" s="12" t="s">
        <v>45</v>
      </c>
      <c r="AZ40" s="48" t="s">
        <v>45</v>
      </c>
      <c r="BA40" s="16" t="s">
        <v>45</v>
      </c>
      <c r="BB40" s="16" t="s">
        <v>45</v>
      </c>
      <c r="BC40" s="16" t="s">
        <v>45</v>
      </c>
      <c r="BD40" s="48" t="s">
        <v>45</v>
      </c>
      <c r="BE40" s="16" t="s">
        <v>45</v>
      </c>
      <c r="BF40" s="48" t="s">
        <v>45</v>
      </c>
      <c r="BG40" s="16" t="s">
        <v>45</v>
      </c>
      <c r="BH40" s="48" t="s">
        <v>45</v>
      </c>
      <c r="BI40" s="16" t="s">
        <v>45</v>
      </c>
    </row>
    <row r="41" spans="1:61" ht="12.75" customHeight="1" x14ac:dyDescent="0.2">
      <c r="A41" s="4" t="s">
        <v>25</v>
      </c>
      <c r="B41" s="34">
        <v>1098</v>
      </c>
      <c r="C41" s="22">
        <v>1499622</v>
      </c>
      <c r="D41" s="35">
        <v>926</v>
      </c>
      <c r="E41" s="3">
        <v>1527881</v>
      </c>
      <c r="F41" s="34">
        <v>1080</v>
      </c>
      <c r="G41" s="3">
        <v>1397300</v>
      </c>
      <c r="H41" s="34">
        <v>998</v>
      </c>
      <c r="I41" s="3">
        <v>1597596</v>
      </c>
      <c r="J41" s="34">
        <v>1231</v>
      </c>
      <c r="K41" s="3">
        <v>1872372</v>
      </c>
      <c r="L41" s="34">
        <v>1951</v>
      </c>
      <c r="M41" s="3">
        <v>2211076</v>
      </c>
      <c r="N41" s="34">
        <v>1677</v>
      </c>
      <c r="O41" s="3">
        <v>1784275</v>
      </c>
      <c r="P41" s="34">
        <v>1997</v>
      </c>
      <c r="Q41" s="3">
        <v>3205060</v>
      </c>
      <c r="R41" s="34">
        <v>2522</v>
      </c>
      <c r="S41" s="3">
        <v>3214895</v>
      </c>
      <c r="T41" s="45" t="s">
        <v>23</v>
      </c>
      <c r="U41" s="48" t="s">
        <v>23</v>
      </c>
      <c r="V41" s="34">
        <v>2201</v>
      </c>
      <c r="W41" s="3">
        <v>3040115</v>
      </c>
      <c r="X41" s="34">
        <v>2244</v>
      </c>
      <c r="Y41" s="3">
        <v>3126645</v>
      </c>
      <c r="Z41" s="34">
        <v>2424</v>
      </c>
      <c r="AA41" s="8">
        <v>3526186</v>
      </c>
      <c r="AB41" s="38">
        <v>2338</v>
      </c>
      <c r="AC41" s="22">
        <v>3517411</v>
      </c>
      <c r="AD41" s="39">
        <v>1804</v>
      </c>
      <c r="AE41" s="22">
        <v>3590176</v>
      </c>
      <c r="AF41" s="12" t="s">
        <v>45</v>
      </c>
      <c r="AG41" s="12" t="s">
        <v>45</v>
      </c>
      <c r="AH41" s="12" t="s">
        <v>45</v>
      </c>
      <c r="AI41" s="12" t="s">
        <v>45</v>
      </c>
      <c r="AJ41" s="12" t="s">
        <v>45</v>
      </c>
      <c r="AK41" s="12" t="s">
        <v>45</v>
      </c>
      <c r="AL41" s="12" t="s">
        <v>45</v>
      </c>
      <c r="AM41" s="12" t="s">
        <v>45</v>
      </c>
      <c r="AN41" s="12" t="s">
        <v>45</v>
      </c>
      <c r="AO41" s="12" t="s">
        <v>45</v>
      </c>
      <c r="AP41" s="12" t="s">
        <v>45</v>
      </c>
      <c r="AQ41" s="12" t="s">
        <v>45</v>
      </c>
      <c r="AR41" s="12" t="s">
        <v>45</v>
      </c>
      <c r="AS41" s="12" t="s">
        <v>45</v>
      </c>
      <c r="AT41" s="12" t="s">
        <v>45</v>
      </c>
      <c r="AU41" s="12" t="s">
        <v>45</v>
      </c>
      <c r="AV41" s="12" t="s">
        <v>45</v>
      </c>
      <c r="AW41" s="12" t="s">
        <v>45</v>
      </c>
      <c r="AX41" s="12" t="s">
        <v>45</v>
      </c>
      <c r="AY41" s="12" t="s">
        <v>45</v>
      </c>
      <c r="AZ41" s="48" t="s">
        <v>45</v>
      </c>
      <c r="BA41" s="16" t="s">
        <v>45</v>
      </c>
      <c r="BB41" s="16" t="s">
        <v>45</v>
      </c>
      <c r="BC41" s="16" t="s">
        <v>45</v>
      </c>
      <c r="BD41" s="48" t="s">
        <v>45</v>
      </c>
      <c r="BE41" s="16" t="s">
        <v>45</v>
      </c>
      <c r="BF41" s="48" t="s">
        <v>45</v>
      </c>
      <c r="BG41" s="16" t="s">
        <v>45</v>
      </c>
      <c r="BH41" s="48" t="s">
        <v>45</v>
      </c>
      <c r="BI41" s="16" t="s">
        <v>45</v>
      </c>
    </row>
    <row r="42" spans="1:61" ht="12.75" customHeight="1" x14ac:dyDescent="0.2">
      <c r="A42" s="4" t="s">
        <v>78</v>
      </c>
      <c r="B42" s="34">
        <v>497</v>
      </c>
      <c r="C42" s="22">
        <v>679589</v>
      </c>
      <c r="D42" s="35">
        <v>587</v>
      </c>
      <c r="E42" s="3">
        <v>981850</v>
      </c>
      <c r="F42" s="34">
        <v>655</v>
      </c>
      <c r="G42" s="3">
        <v>988437</v>
      </c>
      <c r="H42" s="34">
        <v>618</v>
      </c>
      <c r="I42" s="3">
        <v>982032</v>
      </c>
      <c r="J42" s="34">
        <v>802</v>
      </c>
      <c r="K42" s="3">
        <v>1466349</v>
      </c>
      <c r="L42" s="34">
        <v>871</v>
      </c>
      <c r="M42" s="3">
        <v>1582055</v>
      </c>
      <c r="N42" s="34">
        <v>1013</v>
      </c>
      <c r="O42" s="3">
        <v>1978840</v>
      </c>
      <c r="P42" s="34">
        <v>1104</v>
      </c>
      <c r="Q42" s="3">
        <v>2265140</v>
      </c>
      <c r="R42" s="34">
        <v>1191</v>
      </c>
      <c r="S42" s="3">
        <v>2428826</v>
      </c>
      <c r="T42" s="34">
        <v>1122</v>
      </c>
      <c r="U42" s="3">
        <v>2378830</v>
      </c>
      <c r="V42" s="34">
        <v>1048</v>
      </c>
      <c r="W42" s="3">
        <v>2202298</v>
      </c>
      <c r="X42" s="34">
        <v>879</v>
      </c>
      <c r="Y42" s="3">
        <v>1947375</v>
      </c>
      <c r="Z42" s="34">
        <v>762</v>
      </c>
      <c r="AA42" s="8">
        <v>1724611</v>
      </c>
      <c r="AB42" s="38">
        <v>793</v>
      </c>
      <c r="AC42" s="22">
        <v>1723526</v>
      </c>
      <c r="AD42" s="39">
        <v>1013</v>
      </c>
      <c r="AE42" s="22">
        <v>2342541</v>
      </c>
      <c r="AF42" s="34">
        <v>1100</v>
      </c>
      <c r="AG42" s="8">
        <v>2768139</v>
      </c>
      <c r="AH42" s="34">
        <v>1217</v>
      </c>
      <c r="AI42" s="8">
        <v>3015244</v>
      </c>
      <c r="AJ42" s="3">
        <v>1560</v>
      </c>
      <c r="AK42" s="8">
        <v>4453959</v>
      </c>
      <c r="AL42" s="3">
        <v>1746</v>
      </c>
      <c r="AM42" s="8">
        <v>5505846</v>
      </c>
      <c r="AN42" s="3">
        <v>1953</v>
      </c>
      <c r="AO42" s="8">
        <v>6558036</v>
      </c>
      <c r="AP42" s="3">
        <v>1805</v>
      </c>
      <c r="AQ42" s="8">
        <v>6220933</v>
      </c>
      <c r="AR42" s="2">
        <v>1798</v>
      </c>
      <c r="AS42" s="1">
        <v>7062739</v>
      </c>
      <c r="AT42" s="2">
        <v>1938</v>
      </c>
      <c r="AU42" s="1">
        <v>8546453</v>
      </c>
      <c r="AV42" s="2">
        <v>2265</v>
      </c>
      <c r="AW42" s="1">
        <v>10937057</v>
      </c>
      <c r="AX42" s="40">
        <v>2435</v>
      </c>
      <c r="AY42" s="8">
        <v>10196764</v>
      </c>
      <c r="AZ42" s="34">
        <v>3336</v>
      </c>
      <c r="BA42" s="8">
        <v>15889200.43</v>
      </c>
      <c r="BB42" s="40">
        <v>3934</v>
      </c>
      <c r="BC42" s="8">
        <v>19191896</v>
      </c>
      <c r="BD42" s="87">
        <v>4091</v>
      </c>
      <c r="BE42" s="86">
        <v>19843157</v>
      </c>
      <c r="BF42" s="87">
        <v>3999</v>
      </c>
      <c r="BG42" s="86">
        <v>18665265</v>
      </c>
      <c r="BH42" s="91">
        <v>4011</v>
      </c>
      <c r="BI42" s="93">
        <v>18225023</v>
      </c>
    </row>
    <row r="43" spans="1:61" ht="12.75" customHeight="1" x14ac:dyDescent="0.2">
      <c r="A43" s="4" t="s">
        <v>79</v>
      </c>
      <c r="B43" s="34">
        <v>787</v>
      </c>
      <c r="C43" s="22">
        <v>1255634</v>
      </c>
      <c r="D43" s="35">
        <v>847</v>
      </c>
      <c r="E43" s="3">
        <v>1373907</v>
      </c>
      <c r="F43" s="34">
        <v>819</v>
      </c>
      <c r="G43" s="3">
        <v>1332881</v>
      </c>
      <c r="H43" s="34">
        <v>805</v>
      </c>
      <c r="I43" s="3">
        <v>956076</v>
      </c>
      <c r="J43" s="34">
        <v>974</v>
      </c>
      <c r="K43" s="3">
        <v>1710324</v>
      </c>
      <c r="L43" s="34">
        <v>1111</v>
      </c>
      <c r="M43" s="3">
        <v>1783650</v>
      </c>
      <c r="N43" s="34">
        <v>1104</v>
      </c>
      <c r="O43" s="3">
        <v>1836461</v>
      </c>
      <c r="P43" s="34">
        <v>1371</v>
      </c>
      <c r="Q43" s="3">
        <v>2224816</v>
      </c>
      <c r="R43" s="34">
        <v>1319</v>
      </c>
      <c r="S43" s="3">
        <v>2623298</v>
      </c>
      <c r="T43" s="34">
        <v>1350</v>
      </c>
      <c r="U43" s="3">
        <v>2526076</v>
      </c>
      <c r="V43" s="34">
        <v>1593</v>
      </c>
      <c r="W43" s="3">
        <v>2316453</v>
      </c>
      <c r="X43" s="34">
        <v>1055</v>
      </c>
      <c r="Y43" s="3">
        <v>2180611</v>
      </c>
      <c r="Z43" s="34">
        <v>1052</v>
      </c>
      <c r="AA43" s="8">
        <v>2131817</v>
      </c>
      <c r="AB43" s="38">
        <v>1579</v>
      </c>
      <c r="AC43" s="22">
        <v>2339221</v>
      </c>
      <c r="AD43" s="39">
        <v>1413</v>
      </c>
      <c r="AE43" s="22">
        <v>2310668</v>
      </c>
      <c r="AF43" s="34">
        <v>1165</v>
      </c>
      <c r="AG43" s="8">
        <v>2452927</v>
      </c>
      <c r="AH43" s="34">
        <v>1250</v>
      </c>
      <c r="AI43" s="8">
        <v>2796133</v>
      </c>
      <c r="AJ43" s="3">
        <v>1442</v>
      </c>
      <c r="AK43" s="8">
        <v>2905557</v>
      </c>
      <c r="AL43" s="3">
        <v>1550</v>
      </c>
      <c r="AM43" s="8">
        <v>4226065</v>
      </c>
      <c r="AN43" s="3">
        <v>1822</v>
      </c>
      <c r="AO43" s="8">
        <v>5253433</v>
      </c>
      <c r="AP43" s="3">
        <v>1920</v>
      </c>
      <c r="AQ43" s="8">
        <v>4295569</v>
      </c>
      <c r="AR43" s="2">
        <v>1708</v>
      </c>
      <c r="AS43" s="1">
        <v>5084546</v>
      </c>
      <c r="AT43" s="2">
        <v>1878</v>
      </c>
      <c r="AU43" s="1">
        <v>5856179.71</v>
      </c>
      <c r="AV43" s="2">
        <v>2144</v>
      </c>
      <c r="AW43" s="1">
        <v>7547693.9500000002</v>
      </c>
      <c r="AX43" s="40">
        <v>2274</v>
      </c>
      <c r="AY43" s="8">
        <v>8576617.3600000013</v>
      </c>
      <c r="AZ43" s="34">
        <v>2968</v>
      </c>
      <c r="BA43" s="8">
        <v>25345434.880000003</v>
      </c>
      <c r="BB43" s="40">
        <v>3175</v>
      </c>
      <c r="BC43" s="8">
        <v>15055289.58</v>
      </c>
      <c r="BD43" s="87">
        <v>3694</v>
      </c>
      <c r="BE43" s="86">
        <v>17038863.52</v>
      </c>
      <c r="BF43" s="91">
        <v>3721</v>
      </c>
      <c r="BG43" s="93">
        <v>17280697.73</v>
      </c>
      <c r="BH43" s="91">
        <v>3424</v>
      </c>
      <c r="BI43" s="93">
        <v>16625091.6</v>
      </c>
    </row>
    <row r="44" spans="1:61" ht="12.75" customHeight="1" x14ac:dyDescent="0.2">
      <c r="A44" s="4" t="s">
        <v>21</v>
      </c>
      <c r="B44" s="45">
        <f t="shared" ref="B44:AI44" si="3">SUM(B25:B43)</f>
        <v>13993</v>
      </c>
      <c r="C44" s="16">
        <f t="shared" si="3"/>
        <v>18413879</v>
      </c>
      <c r="D44" s="47">
        <f t="shared" si="3"/>
        <v>12367</v>
      </c>
      <c r="E44" s="45">
        <f t="shared" si="3"/>
        <v>19425196</v>
      </c>
      <c r="F44" s="45">
        <f t="shared" si="3"/>
        <v>12586</v>
      </c>
      <c r="G44" s="45">
        <f t="shared" si="3"/>
        <v>17355343</v>
      </c>
      <c r="H44" s="45">
        <f t="shared" si="3"/>
        <v>12674</v>
      </c>
      <c r="I44" s="45">
        <f t="shared" si="3"/>
        <v>19559166</v>
      </c>
      <c r="J44" s="45">
        <f t="shared" si="3"/>
        <v>14343</v>
      </c>
      <c r="K44" s="45">
        <f t="shared" si="3"/>
        <v>22986545</v>
      </c>
      <c r="L44" s="45">
        <f t="shared" si="3"/>
        <v>17089</v>
      </c>
      <c r="M44" s="45">
        <f t="shared" si="3"/>
        <v>26443096</v>
      </c>
      <c r="N44" s="45">
        <f t="shared" si="3"/>
        <v>18750</v>
      </c>
      <c r="O44" s="45">
        <f t="shared" si="3"/>
        <v>30478409</v>
      </c>
      <c r="P44" s="45">
        <f t="shared" si="3"/>
        <v>23053</v>
      </c>
      <c r="Q44" s="45">
        <f t="shared" si="3"/>
        <v>38504534</v>
      </c>
      <c r="R44" s="45">
        <f t="shared" si="3"/>
        <v>25690</v>
      </c>
      <c r="S44" s="45">
        <f t="shared" si="3"/>
        <v>42186336</v>
      </c>
      <c r="T44" s="45">
        <f t="shared" si="3"/>
        <v>16346</v>
      </c>
      <c r="U44" s="45">
        <f t="shared" si="3"/>
        <v>31753471</v>
      </c>
      <c r="V44" s="45">
        <f t="shared" si="3"/>
        <v>23307</v>
      </c>
      <c r="W44" s="45">
        <f t="shared" si="3"/>
        <v>39734973</v>
      </c>
      <c r="X44" s="45">
        <f t="shared" si="3"/>
        <v>21663</v>
      </c>
      <c r="Y44" s="45">
        <f t="shared" si="3"/>
        <v>40108556</v>
      </c>
      <c r="Z44" s="45">
        <f t="shared" si="3"/>
        <v>23126</v>
      </c>
      <c r="AA44" s="16">
        <f t="shared" si="3"/>
        <v>40809984</v>
      </c>
      <c r="AB44" s="45">
        <f t="shared" si="3"/>
        <v>23924</v>
      </c>
      <c r="AC44" s="16">
        <f t="shared" si="3"/>
        <v>44714946</v>
      </c>
      <c r="AD44" s="52">
        <f t="shared" si="3"/>
        <v>23073</v>
      </c>
      <c r="AE44" s="16">
        <f t="shared" si="3"/>
        <v>48485237</v>
      </c>
      <c r="AF44" s="45">
        <f t="shared" si="3"/>
        <v>23940</v>
      </c>
      <c r="AG44" s="16">
        <f t="shared" si="3"/>
        <v>51874454</v>
      </c>
      <c r="AH44" s="45">
        <f t="shared" si="3"/>
        <v>23647</v>
      </c>
      <c r="AI44" s="16">
        <f t="shared" si="3"/>
        <v>53094187</v>
      </c>
      <c r="AJ44" s="48">
        <f t="shared" ref="AJ44:AO44" si="4">SUM(AJ25:AJ43)</f>
        <v>28882</v>
      </c>
      <c r="AK44" s="16">
        <f t="shared" si="4"/>
        <v>70290115</v>
      </c>
      <c r="AL44" s="48">
        <f t="shared" si="4"/>
        <v>36044</v>
      </c>
      <c r="AM44" s="16">
        <f t="shared" si="4"/>
        <v>83479024</v>
      </c>
      <c r="AN44" s="48">
        <f t="shared" si="4"/>
        <v>35732</v>
      </c>
      <c r="AO44" s="16">
        <f t="shared" si="4"/>
        <v>95524715</v>
      </c>
      <c r="AP44" s="48">
        <f t="shared" ref="AP44:AW44" si="5">SUM(AP25:AP43)</f>
        <v>40151</v>
      </c>
      <c r="AQ44" s="16">
        <f t="shared" si="5"/>
        <v>99617820</v>
      </c>
      <c r="AR44" s="13">
        <f t="shared" si="5"/>
        <v>40694</v>
      </c>
      <c r="AS44" s="13">
        <f t="shared" si="5"/>
        <v>107178152.59</v>
      </c>
      <c r="AT44" s="13">
        <f t="shared" si="5"/>
        <v>32728</v>
      </c>
      <c r="AU44" s="13">
        <f t="shared" si="5"/>
        <v>93764734.129999995</v>
      </c>
      <c r="AV44" s="13">
        <f t="shared" si="5"/>
        <v>44327</v>
      </c>
      <c r="AW44" s="13">
        <f t="shared" si="5"/>
        <v>133970805.34</v>
      </c>
      <c r="AX44" s="40">
        <f>SUM(AX25:AX43)</f>
        <v>49830</v>
      </c>
      <c r="AY44" s="13">
        <f>SUM(AY25:AY43)</f>
        <v>157127686.84000003</v>
      </c>
      <c r="AZ44" s="13">
        <f t="shared" ref="AZ44:BC44" si="6">SUM(AZ25:AZ43)</f>
        <v>67101</v>
      </c>
      <c r="BA44" s="17">
        <f t="shared" si="6"/>
        <v>258687027.17000002</v>
      </c>
      <c r="BB44" s="84">
        <f t="shared" si="6"/>
        <v>74641</v>
      </c>
      <c r="BC44" s="17">
        <f t="shared" si="6"/>
        <v>306971454.65999997</v>
      </c>
      <c r="BD44" s="3">
        <f t="shared" ref="BD44:BI44" si="7">SUM(BD25:BD43)</f>
        <v>76660</v>
      </c>
      <c r="BE44" s="8">
        <f t="shared" si="7"/>
        <v>309379009.27999997</v>
      </c>
      <c r="BF44" s="3">
        <f t="shared" si="7"/>
        <v>69897</v>
      </c>
      <c r="BG44" s="8">
        <f t="shared" si="7"/>
        <v>287924180.63</v>
      </c>
      <c r="BH44" s="91">
        <f t="shared" si="7"/>
        <v>64427</v>
      </c>
      <c r="BI44" s="93">
        <f t="shared" si="7"/>
        <v>264748484.84999999</v>
      </c>
    </row>
    <row r="45" spans="1:61" ht="12.75" customHeight="1" x14ac:dyDescent="0.2">
      <c r="B45" s="34"/>
      <c r="C45" s="22"/>
      <c r="D45" s="35"/>
      <c r="E45" s="3"/>
      <c r="F45" s="34"/>
      <c r="G45" s="3"/>
      <c r="H45" s="34"/>
      <c r="I45" s="3"/>
      <c r="J45" s="34"/>
      <c r="K45" s="3"/>
      <c r="L45" s="34"/>
      <c r="M45" s="3"/>
      <c r="N45" s="34"/>
      <c r="O45" s="3"/>
      <c r="P45" s="34"/>
      <c r="Q45" s="3"/>
      <c r="R45" s="34"/>
      <c r="S45" s="3"/>
      <c r="T45" s="34"/>
      <c r="U45" s="3"/>
      <c r="V45" s="34"/>
      <c r="W45" s="3"/>
      <c r="X45" s="34"/>
      <c r="Y45" s="3"/>
      <c r="Z45" s="38"/>
      <c r="AA45" s="22"/>
      <c r="AB45" s="38"/>
      <c r="AC45" s="22"/>
      <c r="AD45" s="39"/>
      <c r="AE45" s="22"/>
      <c r="AF45" s="34"/>
      <c r="AG45" s="8"/>
      <c r="AN45" s="3"/>
      <c r="AO45" s="8"/>
      <c r="AP45" s="3"/>
      <c r="AQ45" s="8"/>
      <c r="AR45" s="3"/>
      <c r="AS45" s="8"/>
      <c r="AT45" s="3"/>
      <c r="AU45" s="8"/>
      <c r="AV45" s="3"/>
      <c r="AW45" s="8"/>
      <c r="BB45" s="40"/>
      <c r="BC45" s="8"/>
      <c r="BD45" s="3"/>
      <c r="BE45" s="8"/>
    </row>
    <row r="46" spans="1:61" ht="12.75" customHeight="1" thickBot="1" x14ac:dyDescent="0.25">
      <c r="A46" s="53" t="s">
        <v>26</v>
      </c>
      <c r="B46" s="54">
        <f t="shared" ref="B46:AG46" si="8">SUM(B22+B44)</f>
        <v>54089</v>
      </c>
      <c r="C46" s="15">
        <f t="shared" si="8"/>
        <v>120781833</v>
      </c>
      <c r="D46" s="55">
        <f t="shared" si="8"/>
        <v>66446</v>
      </c>
      <c r="E46" s="54">
        <f t="shared" si="8"/>
        <v>120864955</v>
      </c>
      <c r="F46" s="54">
        <f t="shared" si="8"/>
        <v>47709</v>
      </c>
      <c r="G46" s="54">
        <f t="shared" si="8"/>
        <v>124002483</v>
      </c>
      <c r="H46" s="54">
        <f t="shared" si="8"/>
        <v>49680</v>
      </c>
      <c r="I46" s="54">
        <f t="shared" si="8"/>
        <v>135886735</v>
      </c>
      <c r="J46" s="54">
        <f t="shared" si="8"/>
        <v>54270</v>
      </c>
      <c r="K46" s="54">
        <f t="shared" si="8"/>
        <v>154049073</v>
      </c>
      <c r="L46" s="54">
        <f t="shared" si="8"/>
        <v>60082</v>
      </c>
      <c r="M46" s="54">
        <f t="shared" si="8"/>
        <v>173913415</v>
      </c>
      <c r="N46" s="54">
        <f t="shared" si="8"/>
        <v>64253</v>
      </c>
      <c r="O46" s="54">
        <f t="shared" si="8"/>
        <v>183776281</v>
      </c>
      <c r="P46" s="54">
        <f t="shared" si="8"/>
        <v>71466</v>
      </c>
      <c r="Q46" s="54">
        <f t="shared" si="8"/>
        <v>223308869</v>
      </c>
      <c r="R46" s="54">
        <f t="shared" si="8"/>
        <v>75454</v>
      </c>
      <c r="S46" s="54">
        <f t="shared" si="8"/>
        <v>225887763</v>
      </c>
      <c r="T46" s="54">
        <f t="shared" si="8"/>
        <v>67180</v>
      </c>
      <c r="U46" s="54">
        <f t="shared" si="8"/>
        <v>236471550</v>
      </c>
      <c r="V46" s="54">
        <f t="shared" si="8"/>
        <v>72806</v>
      </c>
      <c r="W46" s="54">
        <f t="shared" si="8"/>
        <v>256574372</v>
      </c>
      <c r="X46" s="54">
        <f t="shared" si="8"/>
        <v>73457</v>
      </c>
      <c r="Y46" s="54">
        <f t="shared" si="8"/>
        <v>266099264</v>
      </c>
      <c r="Z46" s="54">
        <f t="shared" si="8"/>
        <v>75882</v>
      </c>
      <c r="AA46" s="15">
        <f t="shared" si="8"/>
        <v>289602848</v>
      </c>
      <c r="AB46" s="54">
        <f t="shared" si="8"/>
        <v>77446</v>
      </c>
      <c r="AC46" s="15">
        <f t="shared" si="8"/>
        <v>289462609</v>
      </c>
      <c r="AD46" s="56">
        <f t="shared" si="8"/>
        <v>76452</v>
      </c>
      <c r="AE46" s="15">
        <f t="shared" si="8"/>
        <v>292894759</v>
      </c>
      <c r="AF46" s="54">
        <f t="shared" si="8"/>
        <v>75449</v>
      </c>
      <c r="AG46" s="15">
        <f t="shared" si="8"/>
        <v>288045529</v>
      </c>
      <c r="AH46" s="54">
        <f t="shared" ref="AH46:BC46" si="9">SUM(AH22+AH44)</f>
        <v>75181</v>
      </c>
      <c r="AI46" s="15">
        <f t="shared" si="9"/>
        <v>297090591</v>
      </c>
      <c r="AJ46" s="54">
        <f t="shared" si="9"/>
        <v>79942</v>
      </c>
      <c r="AK46" s="15">
        <f t="shared" si="9"/>
        <v>336318348</v>
      </c>
      <c r="AL46" s="14">
        <f t="shared" si="9"/>
        <v>91898</v>
      </c>
      <c r="AM46" s="15">
        <f t="shared" si="9"/>
        <v>375545350</v>
      </c>
      <c r="AN46" s="14">
        <f t="shared" si="9"/>
        <v>95334</v>
      </c>
      <c r="AO46" s="15">
        <f t="shared" si="9"/>
        <v>417698043</v>
      </c>
      <c r="AP46" s="14">
        <f t="shared" si="9"/>
        <v>101262</v>
      </c>
      <c r="AQ46" s="15">
        <f t="shared" si="9"/>
        <v>438382946</v>
      </c>
      <c r="AR46" s="14">
        <f t="shared" si="9"/>
        <v>102939</v>
      </c>
      <c r="AS46" s="15">
        <f t="shared" si="9"/>
        <v>461934963.48000002</v>
      </c>
      <c r="AT46" s="14">
        <f t="shared" si="9"/>
        <v>93435</v>
      </c>
      <c r="AU46" s="15">
        <f t="shared" si="9"/>
        <v>453614043.31</v>
      </c>
      <c r="AV46" s="14">
        <f t="shared" si="9"/>
        <v>107609</v>
      </c>
      <c r="AW46" s="15">
        <f t="shared" si="9"/>
        <v>528159824.09000003</v>
      </c>
      <c r="AX46" s="20">
        <f t="shared" si="9"/>
        <v>117528</v>
      </c>
      <c r="AY46" s="15">
        <f t="shared" si="9"/>
        <v>586147711.31232405</v>
      </c>
      <c r="AZ46" s="14">
        <f t="shared" si="9"/>
        <v>130154</v>
      </c>
      <c r="BA46" s="15">
        <f t="shared" si="9"/>
        <v>761892476.23000002</v>
      </c>
      <c r="BB46" s="20">
        <f t="shared" si="9"/>
        <v>152304</v>
      </c>
      <c r="BC46" s="15">
        <f t="shared" si="9"/>
        <v>846709464.87</v>
      </c>
      <c r="BD46" s="14">
        <f t="shared" ref="BD46:BI46" si="10">BD22+BD44</f>
        <v>158711</v>
      </c>
      <c r="BE46" s="15">
        <f t="shared" si="10"/>
        <v>855757368.79999995</v>
      </c>
      <c r="BF46" s="14">
        <f t="shared" si="10"/>
        <v>140086</v>
      </c>
      <c r="BG46" s="15">
        <f t="shared" si="10"/>
        <v>747986856.95000005</v>
      </c>
      <c r="BH46" s="14">
        <f t="shared" si="10"/>
        <v>133853</v>
      </c>
      <c r="BI46" s="15">
        <f t="shared" si="10"/>
        <v>724811394.78999996</v>
      </c>
    </row>
    <row r="47" spans="1:61" ht="12.75" customHeight="1" thickTop="1" x14ac:dyDescent="0.2">
      <c r="A47" s="4" t="s">
        <v>47</v>
      </c>
      <c r="B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B47" s="38"/>
      <c r="AC47" s="22"/>
      <c r="AD47" s="21"/>
      <c r="AE47" s="22"/>
      <c r="AF47" s="34"/>
      <c r="AG47" s="8"/>
      <c r="AN47" s="3"/>
      <c r="BC47" s="8"/>
    </row>
    <row r="48" spans="1:61" ht="12.75" customHeight="1" x14ac:dyDescent="0.2">
      <c r="A48" s="4" t="s">
        <v>27</v>
      </c>
      <c r="B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B48" s="38"/>
      <c r="AC48" s="22"/>
      <c r="AD48" s="21"/>
      <c r="AE48" s="22"/>
      <c r="AF48" s="34"/>
      <c r="AG48" s="8"/>
      <c r="AN48" s="3"/>
      <c r="BC48" s="8"/>
    </row>
    <row r="49" spans="1:61" ht="12.75" customHeight="1" x14ac:dyDescent="0.2">
      <c r="A49" s="57" t="s">
        <v>46</v>
      </c>
      <c r="B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B49" s="38"/>
      <c r="AC49" s="22"/>
      <c r="AD49" s="21"/>
      <c r="AE49" s="22"/>
      <c r="AF49" s="34"/>
      <c r="AG49" s="8"/>
      <c r="AN49" s="3"/>
      <c r="BC49" s="8"/>
    </row>
    <row r="50" spans="1:61" ht="12.75" customHeight="1" x14ac:dyDescent="0.2">
      <c r="A50" s="4" t="s">
        <v>28</v>
      </c>
      <c r="B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B50" s="38"/>
      <c r="AC50" s="22"/>
      <c r="AD50" s="21"/>
      <c r="AE50" s="22"/>
      <c r="AF50" s="34"/>
      <c r="AG50" s="8"/>
      <c r="AN50" s="3"/>
      <c r="BC50" s="8"/>
    </row>
    <row r="51" spans="1:61" ht="12.75" customHeight="1" x14ac:dyDescent="0.2">
      <c r="B51" s="34"/>
      <c r="D51" s="34"/>
      <c r="E51" s="3"/>
      <c r="F51" s="34"/>
      <c r="G51" s="3"/>
      <c r="H51" s="34"/>
      <c r="I51" s="3"/>
      <c r="J51" s="34"/>
      <c r="K51" s="3"/>
      <c r="L51" s="34"/>
      <c r="M51" s="3"/>
      <c r="N51" s="34"/>
      <c r="O51" s="3"/>
      <c r="P51" s="34"/>
      <c r="Q51" s="3"/>
      <c r="R51" s="34"/>
      <c r="S51" s="3"/>
      <c r="T51" s="34"/>
      <c r="U51" s="3"/>
      <c r="V51" s="34"/>
      <c r="W51" s="3"/>
      <c r="X51" s="34"/>
      <c r="Y51" s="3"/>
      <c r="Z51" s="38"/>
      <c r="AA51" s="22"/>
      <c r="AB51" s="38"/>
      <c r="AC51" s="22"/>
      <c r="AD51" s="21"/>
      <c r="AE51" s="22"/>
      <c r="AF51" s="34"/>
      <c r="AG51" s="8"/>
      <c r="AN51" s="3"/>
      <c r="BC51" s="8"/>
    </row>
    <row r="52" spans="1:61" ht="12.75" customHeight="1" x14ac:dyDescent="0.2">
      <c r="A52" s="4" t="s">
        <v>39</v>
      </c>
      <c r="B52" s="34"/>
      <c r="D52" s="34"/>
      <c r="F52" s="34"/>
      <c r="H52" s="34"/>
      <c r="J52" s="34"/>
      <c r="K52" s="3"/>
      <c r="L52" s="34"/>
      <c r="M52" s="3"/>
      <c r="N52" s="34"/>
      <c r="O52" s="3"/>
      <c r="P52" s="34"/>
      <c r="Q52" s="3"/>
      <c r="R52" s="34"/>
      <c r="S52" s="3"/>
      <c r="T52" s="34"/>
      <c r="U52" s="3"/>
      <c r="V52" s="34"/>
      <c r="W52" s="3"/>
      <c r="X52" s="34"/>
      <c r="Y52" s="3"/>
      <c r="Z52" s="38"/>
      <c r="AA52" s="22"/>
      <c r="AB52" s="38"/>
      <c r="AC52" s="22"/>
      <c r="AD52" s="21"/>
      <c r="AE52" s="22"/>
      <c r="AF52" s="34"/>
      <c r="AG52" s="8"/>
      <c r="AN52" s="3"/>
    </row>
    <row r="53" spans="1:61" ht="12.75" customHeight="1" x14ac:dyDescent="0.2">
      <c r="A53" s="4" t="s">
        <v>0</v>
      </c>
      <c r="B53" s="34"/>
      <c r="D53" s="34"/>
      <c r="F53" s="34"/>
      <c r="H53" s="34"/>
      <c r="J53" s="34"/>
      <c r="K53" s="3"/>
      <c r="L53" s="34"/>
      <c r="M53" s="3"/>
      <c r="N53" s="34"/>
      <c r="O53" s="3"/>
      <c r="P53" s="34"/>
      <c r="Q53" s="3"/>
      <c r="R53" s="34"/>
      <c r="S53" s="3"/>
      <c r="T53" s="34"/>
      <c r="U53" s="3"/>
      <c r="V53" s="34"/>
      <c r="W53" s="3"/>
      <c r="X53" s="34"/>
      <c r="Y53" s="3"/>
      <c r="Z53" s="38"/>
      <c r="AA53" s="22"/>
      <c r="AB53" s="38"/>
      <c r="AC53" s="22"/>
      <c r="AD53" s="21"/>
      <c r="AE53" s="22"/>
      <c r="AF53" s="34"/>
      <c r="AG53" s="8"/>
      <c r="AN53" s="3"/>
    </row>
    <row r="54" spans="1:61" ht="12.75" customHeight="1" x14ac:dyDescent="0.2">
      <c r="A54" s="4" t="s">
        <v>114</v>
      </c>
      <c r="B54" s="34"/>
      <c r="D54" s="34"/>
      <c r="F54" s="34"/>
      <c r="H54" s="34"/>
      <c r="J54" s="34"/>
      <c r="K54" s="3"/>
      <c r="L54" s="34"/>
      <c r="M54" s="3"/>
      <c r="N54" s="34"/>
      <c r="O54" s="3"/>
      <c r="P54" s="34"/>
      <c r="Q54" s="3"/>
      <c r="R54" s="34"/>
      <c r="S54" s="3"/>
      <c r="T54" s="34"/>
      <c r="U54" s="3"/>
      <c r="V54" s="34"/>
      <c r="W54" s="3"/>
      <c r="X54" s="34"/>
      <c r="Y54" s="3"/>
      <c r="Z54" s="38"/>
      <c r="AA54" s="22"/>
      <c r="AB54" s="38"/>
      <c r="AC54" s="22"/>
      <c r="AD54" s="21"/>
      <c r="AE54" s="22"/>
      <c r="AF54" s="34"/>
      <c r="AG54" s="8"/>
      <c r="AN54" s="3"/>
    </row>
    <row r="55" spans="1:61" ht="8.1" customHeight="1" thickBot="1" x14ac:dyDescent="0.25">
      <c r="A55" s="21"/>
      <c r="B55" s="38"/>
      <c r="C55" s="22"/>
      <c r="D55" s="38"/>
      <c r="E55" s="21"/>
      <c r="F55" s="38"/>
      <c r="G55" s="21"/>
      <c r="H55" s="38"/>
      <c r="I55" s="21"/>
      <c r="J55" s="38"/>
      <c r="K55" s="58"/>
      <c r="L55" s="38"/>
      <c r="M55" s="58"/>
      <c r="N55" s="34"/>
      <c r="O55" s="3"/>
      <c r="P55" s="38"/>
      <c r="Q55" s="58"/>
      <c r="R55" s="38"/>
      <c r="S55" s="58"/>
      <c r="T55" s="38"/>
      <c r="U55" s="58"/>
      <c r="V55" s="38"/>
      <c r="W55" s="58"/>
      <c r="X55" s="38"/>
      <c r="Y55" s="58"/>
      <c r="Z55" s="38"/>
      <c r="AA55" s="22"/>
      <c r="AB55" s="59"/>
      <c r="AC55" s="60"/>
      <c r="AD55" s="59"/>
      <c r="AE55" s="60"/>
      <c r="AF55" s="34"/>
      <c r="AG55" s="8"/>
      <c r="AH55" s="34"/>
      <c r="AJ55" s="34"/>
      <c r="AN55" s="3"/>
      <c r="AO55" s="8"/>
      <c r="AP55" s="3"/>
      <c r="AQ55" s="8"/>
      <c r="AR55" s="3"/>
      <c r="AS55" s="8"/>
      <c r="AT55" s="3"/>
      <c r="AU55" s="8"/>
      <c r="AV55" s="3"/>
      <c r="AW55" s="8"/>
      <c r="AX55" s="3"/>
      <c r="AY55" s="8"/>
    </row>
    <row r="56" spans="1:61" ht="12.75" customHeight="1" thickTop="1" x14ac:dyDescent="0.2">
      <c r="A56" s="24"/>
      <c r="B56" s="61" t="s">
        <v>1</v>
      </c>
      <c r="C56" s="6"/>
      <c r="D56" s="62" t="s">
        <v>2</v>
      </c>
      <c r="E56" s="24"/>
      <c r="F56" s="63" t="s">
        <v>3</v>
      </c>
      <c r="G56" s="24"/>
      <c r="H56" s="24" t="s">
        <v>4</v>
      </c>
      <c r="I56" s="24"/>
      <c r="J56" s="24" t="s">
        <v>5</v>
      </c>
      <c r="K56" s="24"/>
      <c r="L56" s="63" t="s">
        <v>6</v>
      </c>
      <c r="M56" s="64"/>
      <c r="N56" s="65" t="s">
        <v>7</v>
      </c>
      <c r="O56" s="66"/>
      <c r="P56" s="67" t="s">
        <v>8</v>
      </c>
      <c r="Q56" s="64"/>
      <c r="R56" s="61" t="s">
        <v>9</v>
      </c>
      <c r="S56" s="61"/>
      <c r="T56" s="61" t="s">
        <v>10</v>
      </c>
      <c r="U56" s="61"/>
      <c r="V56" s="61" t="s">
        <v>11</v>
      </c>
      <c r="W56" s="61"/>
      <c r="X56" s="61" t="s">
        <v>12</v>
      </c>
      <c r="Y56" s="61"/>
      <c r="Z56" s="61" t="s">
        <v>13</v>
      </c>
      <c r="AA56" s="68"/>
      <c r="AB56" s="5" t="s">
        <v>14</v>
      </c>
      <c r="AC56" s="6"/>
      <c r="AD56" s="69" t="s">
        <v>15</v>
      </c>
      <c r="AE56" s="6"/>
      <c r="AF56" s="5" t="s">
        <v>16</v>
      </c>
      <c r="AG56" s="6"/>
      <c r="AH56" s="5" t="s">
        <v>17</v>
      </c>
      <c r="AI56" s="6"/>
      <c r="AJ56" s="5" t="s">
        <v>37</v>
      </c>
      <c r="AK56" s="6"/>
      <c r="AL56" s="5" t="s">
        <v>40</v>
      </c>
      <c r="AM56" s="6"/>
      <c r="AN56" s="5" t="s">
        <v>41</v>
      </c>
      <c r="AO56" s="6"/>
      <c r="AP56" s="5" t="s">
        <v>42</v>
      </c>
      <c r="AQ56" s="6"/>
      <c r="AR56" s="5" t="s">
        <v>43</v>
      </c>
      <c r="AS56" s="6"/>
      <c r="AT56" s="5" t="s">
        <v>52</v>
      </c>
      <c r="AU56" s="6"/>
      <c r="AV56" s="5" t="s">
        <v>53</v>
      </c>
      <c r="AW56" s="6"/>
      <c r="AX56" s="5" t="s">
        <v>54</v>
      </c>
      <c r="AY56" s="6"/>
      <c r="AZ56" s="103" t="s">
        <v>104</v>
      </c>
      <c r="BA56" s="103"/>
      <c r="BB56" s="103" t="s">
        <v>106</v>
      </c>
      <c r="BC56" s="103"/>
      <c r="BD56" s="102" t="s">
        <v>107</v>
      </c>
      <c r="BE56" s="102"/>
      <c r="BF56" s="102" t="s">
        <v>108</v>
      </c>
      <c r="BG56" s="102"/>
      <c r="BH56" s="102" t="s">
        <v>112</v>
      </c>
      <c r="BI56" s="102"/>
    </row>
    <row r="57" spans="1:61" ht="12.75" customHeight="1" x14ac:dyDescent="0.2">
      <c r="B57" s="70" t="s">
        <v>18</v>
      </c>
      <c r="C57" s="22"/>
      <c r="D57" s="71" t="s">
        <v>18</v>
      </c>
      <c r="F57" s="70" t="s">
        <v>18</v>
      </c>
      <c r="H57" s="29" t="s">
        <v>18</v>
      </c>
      <c r="J57" s="29" t="s">
        <v>18</v>
      </c>
      <c r="L57" s="70" t="s">
        <v>18</v>
      </c>
      <c r="M57" s="3"/>
      <c r="N57" s="70" t="s">
        <v>18</v>
      </c>
      <c r="O57" s="3"/>
      <c r="P57" s="70" t="s">
        <v>18</v>
      </c>
      <c r="Q57" s="3"/>
      <c r="R57" s="70" t="s">
        <v>18</v>
      </c>
      <c r="S57" s="3"/>
      <c r="T57" s="70" t="s">
        <v>18</v>
      </c>
      <c r="U57" s="3"/>
      <c r="V57" s="70" t="s">
        <v>18</v>
      </c>
      <c r="W57" s="3"/>
      <c r="X57" s="70" t="s">
        <v>18</v>
      </c>
      <c r="Y57" s="3"/>
      <c r="Z57" s="70" t="s">
        <v>18</v>
      </c>
      <c r="AB57" s="70" t="s">
        <v>18</v>
      </c>
      <c r="AC57" s="8"/>
      <c r="AD57" s="72" t="s">
        <v>18</v>
      </c>
      <c r="AE57" s="8"/>
      <c r="AF57" s="70" t="s">
        <v>18</v>
      </c>
      <c r="AG57" s="8"/>
      <c r="AH57" s="70" t="s">
        <v>18</v>
      </c>
      <c r="AJ57" s="70" t="s">
        <v>18</v>
      </c>
      <c r="AL57" s="7" t="s">
        <v>18</v>
      </c>
      <c r="AN57" s="7" t="s">
        <v>18</v>
      </c>
      <c r="AO57" s="8"/>
      <c r="AP57" s="7" t="s">
        <v>18</v>
      </c>
      <c r="AQ57" s="8"/>
      <c r="AR57" s="7" t="s">
        <v>18</v>
      </c>
      <c r="AS57" s="8"/>
      <c r="AT57" s="7" t="s">
        <v>18</v>
      </c>
      <c r="AU57" s="8"/>
      <c r="AV57" s="7" t="s">
        <v>18</v>
      </c>
      <c r="AW57" s="8"/>
      <c r="AX57" s="7" t="s">
        <v>18</v>
      </c>
      <c r="AY57" s="8"/>
      <c r="AZ57" s="7" t="s">
        <v>18</v>
      </c>
      <c r="BA57" s="8"/>
      <c r="BB57" s="7" t="s">
        <v>18</v>
      </c>
      <c r="BC57" s="8"/>
      <c r="BD57" s="7" t="s">
        <v>18</v>
      </c>
      <c r="BE57" s="8"/>
      <c r="BF57" s="7" t="s">
        <v>18</v>
      </c>
      <c r="BH57" s="7" t="s">
        <v>18</v>
      </c>
      <c r="BI57" s="8"/>
    </row>
    <row r="58" spans="1:61" ht="12.75" customHeight="1" x14ac:dyDescent="0.2">
      <c r="A58" s="95"/>
      <c r="B58" s="73" t="s">
        <v>19</v>
      </c>
      <c r="C58" s="10" t="s">
        <v>20</v>
      </c>
      <c r="D58" s="98" t="s">
        <v>19</v>
      </c>
      <c r="E58" s="32" t="s">
        <v>20</v>
      </c>
      <c r="F58" s="73" t="s">
        <v>19</v>
      </c>
      <c r="G58" s="32" t="s">
        <v>20</v>
      </c>
      <c r="H58" s="32" t="s">
        <v>19</v>
      </c>
      <c r="I58" s="32" t="s">
        <v>20</v>
      </c>
      <c r="J58" s="32" t="s">
        <v>19</v>
      </c>
      <c r="K58" s="32" t="s">
        <v>20</v>
      </c>
      <c r="L58" s="73" t="s">
        <v>19</v>
      </c>
      <c r="M58" s="9" t="s">
        <v>20</v>
      </c>
      <c r="N58" s="73" t="s">
        <v>19</v>
      </c>
      <c r="O58" s="9" t="s">
        <v>20</v>
      </c>
      <c r="P58" s="73" t="s">
        <v>19</v>
      </c>
      <c r="Q58" s="9" t="s">
        <v>20</v>
      </c>
      <c r="R58" s="73" t="s">
        <v>19</v>
      </c>
      <c r="S58" s="9" t="s">
        <v>20</v>
      </c>
      <c r="T58" s="73" t="s">
        <v>19</v>
      </c>
      <c r="U58" s="9" t="s">
        <v>20</v>
      </c>
      <c r="V58" s="73" t="s">
        <v>19</v>
      </c>
      <c r="W58" s="9" t="s">
        <v>20</v>
      </c>
      <c r="X58" s="73" t="s">
        <v>19</v>
      </c>
      <c r="Y58" s="9" t="s">
        <v>20</v>
      </c>
      <c r="Z58" s="73" t="s">
        <v>19</v>
      </c>
      <c r="AA58" s="10" t="s">
        <v>20</v>
      </c>
      <c r="AB58" s="73" t="s">
        <v>19</v>
      </c>
      <c r="AC58" s="10" t="s">
        <v>20</v>
      </c>
      <c r="AD58" s="99" t="s">
        <v>19</v>
      </c>
      <c r="AE58" s="10" t="s">
        <v>20</v>
      </c>
      <c r="AF58" s="73" t="s">
        <v>19</v>
      </c>
      <c r="AG58" s="10" t="s">
        <v>20</v>
      </c>
      <c r="AH58" s="73" t="s">
        <v>19</v>
      </c>
      <c r="AI58" s="10" t="s">
        <v>20</v>
      </c>
      <c r="AJ58" s="73" t="s">
        <v>19</v>
      </c>
      <c r="AK58" s="10" t="s">
        <v>20</v>
      </c>
      <c r="AL58" s="9" t="s">
        <v>19</v>
      </c>
      <c r="AM58" s="10" t="s">
        <v>20</v>
      </c>
      <c r="AN58" s="9" t="s">
        <v>19</v>
      </c>
      <c r="AO58" s="10" t="s">
        <v>20</v>
      </c>
      <c r="AP58" s="9" t="s">
        <v>19</v>
      </c>
      <c r="AQ58" s="10" t="s">
        <v>20</v>
      </c>
      <c r="AR58" s="9" t="s">
        <v>19</v>
      </c>
      <c r="AS58" s="10" t="s">
        <v>20</v>
      </c>
      <c r="AT58" s="9" t="s">
        <v>19</v>
      </c>
      <c r="AU58" s="10" t="s">
        <v>20</v>
      </c>
      <c r="AV58" s="9" t="s">
        <v>19</v>
      </c>
      <c r="AW58" s="10" t="s">
        <v>20</v>
      </c>
      <c r="AX58" s="9" t="s">
        <v>19</v>
      </c>
      <c r="AY58" s="10" t="s">
        <v>20</v>
      </c>
      <c r="AZ58" s="9" t="s">
        <v>19</v>
      </c>
      <c r="BA58" s="10" t="s">
        <v>20</v>
      </c>
      <c r="BB58" s="9" t="s">
        <v>19</v>
      </c>
      <c r="BC58" s="10" t="s">
        <v>20</v>
      </c>
      <c r="BD58" s="9" t="s">
        <v>19</v>
      </c>
      <c r="BE58" s="10" t="s">
        <v>20</v>
      </c>
      <c r="BF58" s="9" t="s">
        <v>19</v>
      </c>
      <c r="BG58" s="10" t="s">
        <v>20</v>
      </c>
      <c r="BH58" s="9" t="s">
        <v>19</v>
      </c>
      <c r="BI58" s="10" t="s">
        <v>20</v>
      </c>
    </row>
    <row r="59" spans="1:61" ht="33.75" x14ac:dyDescent="0.2">
      <c r="A59" s="33" t="s">
        <v>110</v>
      </c>
      <c r="B59" s="34"/>
      <c r="C59" s="22"/>
      <c r="D59" s="35"/>
      <c r="E59" s="3"/>
      <c r="F59" s="34"/>
      <c r="G59" s="3"/>
      <c r="H59" s="34"/>
      <c r="I59" s="3"/>
      <c r="J59" s="34"/>
      <c r="K59" s="3"/>
      <c r="L59" s="34"/>
      <c r="M59" s="3"/>
      <c r="N59" s="34"/>
      <c r="O59" s="3"/>
      <c r="P59" s="34"/>
      <c r="Q59" s="3"/>
      <c r="R59" s="34"/>
      <c r="S59" s="3"/>
      <c r="T59" s="34"/>
      <c r="U59" s="3"/>
      <c r="V59" s="34"/>
      <c r="W59" s="3"/>
      <c r="X59" s="34"/>
      <c r="Y59" s="3"/>
      <c r="Z59" s="38"/>
      <c r="AA59" s="22"/>
      <c r="AB59" s="38"/>
      <c r="AC59" s="22"/>
      <c r="AD59" s="39"/>
      <c r="AE59" s="22"/>
      <c r="AF59" s="34"/>
      <c r="AG59" s="8"/>
      <c r="AN59" s="3"/>
      <c r="BB59" s="40"/>
      <c r="BC59" s="8"/>
    </row>
    <row r="60" spans="1:61" ht="12.75" customHeight="1" x14ac:dyDescent="0.2">
      <c r="A60" s="4" t="s">
        <v>80</v>
      </c>
      <c r="B60" s="34">
        <v>203</v>
      </c>
      <c r="C60" s="22">
        <v>287660</v>
      </c>
      <c r="D60" s="35">
        <v>374</v>
      </c>
      <c r="E60" s="3">
        <v>595616</v>
      </c>
      <c r="F60" s="34">
        <v>469</v>
      </c>
      <c r="G60" s="3">
        <v>1528572</v>
      </c>
      <c r="H60" s="34">
        <v>415</v>
      </c>
      <c r="I60" s="3">
        <v>1683784</v>
      </c>
      <c r="J60" s="34">
        <v>451</v>
      </c>
      <c r="K60" s="3">
        <v>2428005</v>
      </c>
      <c r="L60" s="34">
        <v>448</v>
      </c>
      <c r="M60" s="3">
        <v>2046078</v>
      </c>
      <c r="N60" s="34">
        <v>455</v>
      </c>
      <c r="O60" s="3">
        <v>2287426</v>
      </c>
      <c r="P60" s="34">
        <v>566</v>
      </c>
      <c r="Q60" s="3">
        <v>2843578</v>
      </c>
      <c r="R60" s="34">
        <v>645</v>
      </c>
      <c r="S60" s="3">
        <v>3465609</v>
      </c>
      <c r="T60" s="34">
        <v>685</v>
      </c>
      <c r="U60" s="3">
        <v>4031436</v>
      </c>
      <c r="V60" s="34">
        <v>801</v>
      </c>
      <c r="W60" s="3">
        <v>4476985</v>
      </c>
      <c r="X60" s="34">
        <v>738</v>
      </c>
      <c r="Y60" s="3">
        <v>4645622</v>
      </c>
      <c r="Z60" s="34">
        <v>719</v>
      </c>
      <c r="AA60" s="8">
        <v>4720737</v>
      </c>
      <c r="AB60" s="38">
        <v>724</v>
      </c>
      <c r="AC60" s="22">
        <v>5936699</v>
      </c>
      <c r="AD60" s="39">
        <v>730</v>
      </c>
      <c r="AE60" s="22">
        <v>4597285</v>
      </c>
      <c r="AF60" s="34">
        <v>730</v>
      </c>
      <c r="AG60" s="8">
        <v>4273858</v>
      </c>
      <c r="AH60" s="34">
        <v>562</v>
      </c>
      <c r="AI60" s="8">
        <v>5053599</v>
      </c>
      <c r="AJ60" s="3">
        <v>662</v>
      </c>
      <c r="AK60" s="8">
        <v>4644463</v>
      </c>
      <c r="AL60" s="3">
        <v>909</v>
      </c>
      <c r="AM60" s="8">
        <v>4898058</v>
      </c>
      <c r="AN60" s="3">
        <v>870</v>
      </c>
      <c r="AO60" s="8">
        <v>4958614</v>
      </c>
      <c r="AP60" s="3">
        <v>918</v>
      </c>
      <c r="AQ60" s="8">
        <v>5310903</v>
      </c>
      <c r="AR60" s="3">
        <v>874</v>
      </c>
      <c r="AS60" s="1">
        <v>5629556</v>
      </c>
      <c r="AT60" s="3">
        <v>967</v>
      </c>
      <c r="AU60" s="1">
        <v>5754152</v>
      </c>
      <c r="AV60" s="3">
        <v>1108</v>
      </c>
      <c r="AW60" s="1">
        <v>7087964</v>
      </c>
      <c r="AX60" s="3">
        <v>1206</v>
      </c>
      <c r="AY60" s="1">
        <v>17133477</v>
      </c>
      <c r="AZ60" s="34">
        <v>1259</v>
      </c>
      <c r="BA60" s="8">
        <v>9831923</v>
      </c>
      <c r="BB60" s="40">
        <v>1352</v>
      </c>
      <c r="BC60" s="8">
        <v>10361430</v>
      </c>
      <c r="BD60" s="87">
        <v>1373</v>
      </c>
      <c r="BE60" s="86">
        <v>10212326.91</v>
      </c>
      <c r="BF60" s="91">
        <v>1119</v>
      </c>
      <c r="BG60" s="93">
        <v>8342875</v>
      </c>
      <c r="BH60" s="91">
        <v>1117</v>
      </c>
      <c r="BI60" s="93">
        <v>8854912.4100000001</v>
      </c>
    </row>
    <row r="61" spans="1:61" ht="12.75" customHeight="1" x14ac:dyDescent="0.2">
      <c r="A61" s="4" t="s">
        <v>109</v>
      </c>
      <c r="B61" s="34">
        <v>434</v>
      </c>
      <c r="C61" s="22">
        <v>1394990</v>
      </c>
      <c r="D61" s="35">
        <v>445</v>
      </c>
      <c r="E61" s="3">
        <v>1627305</v>
      </c>
      <c r="F61" s="34">
        <v>439</v>
      </c>
      <c r="G61" s="3">
        <v>1564455</v>
      </c>
      <c r="H61" s="34">
        <v>441</v>
      </c>
      <c r="I61" s="3">
        <v>2149068</v>
      </c>
      <c r="J61" s="34">
        <v>453</v>
      </c>
      <c r="K61" s="3">
        <v>2137932</v>
      </c>
      <c r="L61" s="34">
        <v>502</v>
      </c>
      <c r="M61" s="3">
        <v>2200403</v>
      </c>
      <c r="N61" s="34">
        <v>629</v>
      </c>
      <c r="O61" s="3">
        <v>3535241</v>
      </c>
      <c r="P61" s="34">
        <v>703</v>
      </c>
      <c r="Q61" s="3">
        <v>3592306</v>
      </c>
      <c r="R61" s="34">
        <v>952</v>
      </c>
      <c r="S61" s="3">
        <v>4148547</v>
      </c>
      <c r="T61" s="34">
        <v>803</v>
      </c>
      <c r="U61" s="3">
        <v>4866778</v>
      </c>
      <c r="V61" s="34">
        <v>819</v>
      </c>
      <c r="W61" s="3">
        <v>5048338</v>
      </c>
      <c r="X61" s="34">
        <v>857</v>
      </c>
      <c r="Y61" s="3">
        <v>5228296</v>
      </c>
      <c r="Z61" s="34">
        <v>963</v>
      </c>
      <c r="AA61" s="8">
        <v>5500030</v>
      </c>
      <c r="AB61" s="38">
        <v>920</v>
      </c>
      <c r="AC61" s="22">
        <v>5938537</v>
      </c>
      <c r="AD61" s="74" t="s">
        <v>22</v>
      </c>
      <c r="AE61" s="75" t="s">
        <v>22</v>
      </c>
      <c r="AF61" s="34">
        <v>909</v>
      </c>
      <c r="AG61" s="8">
        <v>5325309</v>
      </c>
      <c r="AH61" s="34">
        <v>1017</v>
      </c>
      <c r="AI61" s="8">
        <v>5043814</v>
      </c>
      <c r="AJ61" s="3">
        <v>936</v>
      </c>
      <c r="AK61" s="8">
        <v>5601539</v>
      </c>
      <c r="AL61" s="3">
        <v>958</v>
      </c>
      <c r="AM61" s="8">
        <v>5737769</v>
      </c>
      <c r="AN61" s="3">
        <v>1134</v>
      </c>
      <c r="AO61" s="8">
        <v>5820499</v>
      </c>
      <c r="AP61" s="3">
        <v>1153</v>
      </c>
      <c r="AQ61" s="8">
        <v>7005188</v>
      </c>
      <c r="AR61" s="3">
        <v>1170</v>
      </c>
      <c r="AS61" s="1">
        <v>5704202</v>
      </c>
      <c r="AT61" s="3">
        <v>1275</v>
      </c>
      <c r="AU61" s="1">
        <v>5662480</v>
      </c>
      <c r="AV61" s="3">
        <v>1347</v>
      </c>
      <c r="AW61" s="1">
        <v>7659889</v>
      </c>
      <c r="AX61" s="3">
        <v>1462</v>
      </c>
      <c r="AY61" s="1">
        <v>8801838</v>
      </c>
      <c r="AZ61" s="34">
        <v>1645</v>
      </c>
      <c r="BA61" s="8">
        <v>10315980</v>
      </c>
      <c r="BB61" s="40">
        <v>1878</v>
      </c>
      <c r="BC61" s="8">
        <v>12716772</v>
      </c>
      <c r="BD61" s="87">
        <v>1899</v>
      </c>
      <c r="BE61" s="86">
        <v>13160346</v>
      </c>
      <c r="BF61" s="91">
        <v>2209</v>
      </c>
      <c r="BG61" s="93">
        <v>14763800</v>
      </c>
      <c r="BH61" s="91">
        <v>2395</v>
      </c>
      <c r="BI61" s="93">
        <v>15662835.279999999</v>
      </c>
    </row>
    <row r="62" spans="1:61" ht="12.75" customHeight="1" x14ac:dyDescent="0.2">
      <c r="A62" s="4" t="s">
        <v>81</v>
      </c>
      <c r="B62" s="34">
        <v>1131</v>
      </c>
      <c r="C62" s="22">
        <v>6451506</v>
      </c>
      <c r="D62" s="35">
        <v>1334</v>
      </c>
      <c r="E62" s="3">
        <v>5067233</v>
      </c>
      <c r="F62" s="45" t="s">
        <v>23</v>
      </c>
      <c r="G62" s="48" t="s">
        <v>23</v>
      </c>
      <c r="H62" s="34">
        <v>905</v>
      </c>
      <c r="I62" s="3">
        <v>5287545</v>
      </c>
      <c r="J62" s="34">
        <v>927</v>
      </c>
      <c r="K62" s="3">
        <v>5251191</v>
      </c>
      <c r="L62" s="45" t="s">
        <v>23</v>
      </c>
      <c r="M62" s="48" t="s">
        <v>23</v>
      </c>
      <c r="N62" s="34">
        <v>1610</v>
      </c>
      <c r="O62" s="3">
        <v>13328327</v>
      </c>
      <c r="P62" s="34">
        <v>1753</v>
      </c>
      <c r="Q62" s="3">
        <v>13636060</v>
      </c>
      <c r="R62" s="34">
        <v>1719</v>
      </c>
      <c r="S62" s="3">
        <v>14727295</v>
      </c>
      <c r="T62" s="34">
        <v>1631</v>
      </c>
      <c r="U62" s="3">
        <v>13410250</v>
      </c>
      <c r="V62" s="34">
        <v>1718</v>
      </c>
      <c r="W62" s="3">
        <v>13372811</v>
      </c>
      <c r="X62" s="34">
        <v>1686</v>
      </c>
      <c r="Y62" s="3">
        <v>12631579</v>
      </c>
      <c r="Z62" s="34">
        <v>1725</v>
      </c>
      <c r="AA62" s="8">
        <v>13368053</v>
      </c>
      <c r="AB62" s="38">
        <v>1726</v>
      </c>
      <c r="AC62" s="22">
        <v>13468472</v>
      </c>
      <c r="AD62" s="39">
        <v>1661</v>
      </c>
      <c r="AE62" s="22">
        <v>13694725</v>
      </c>
      <c r="AF62" s="34">
        <v>1463</v>
      </c>
      <c r="AG62" s="8">
        <v>12325903</v>
      </c>
      <c r="AH62" s="34">
        <v>1392</v>
      </c>
      <c r="AI62" s="8">
        <v>11842428</v>
      </c>
      <c r="AJ62" s="3">
        <v>196</v>
      </c>
      <c r="AK62" s="8">
        <v>15039033</v>
      </c>
      <c r="AL62" s="3">
        <v>1378</v>
      </c>
      <c r="AM62" s="8">
        <v>15619196</v>
      </c>
      <c r="AN62" s="3">
        <v>1370</v>
      </c>
      <c r="AO62" s="8">
        <v>14016951</v>
      </c>
      <c r="AP62" s="3">
        <v>1370</v>
      </c>
      <c r="AQ62" s="8">
        <v>19629005</v>
      </c>
      <c r="AR62" s="3">
        <v>1302</v>
      </c>
      <c r="AS62" s="1">
        <v>22174897</v>
      </c>
      <c r="AT62" s="3">
        <v>1329</v>
      </c>
      <c r="AU62" s="1">
        <v>24158002</v>
      </c>
      <c r="AV62" s="3">
        <v>1304</v>
      </c>
      <c r="AW62" s="1">
        <v>25865302</v>
      </c>
      <c r="AX62" s="3">
        <v>1365</v>
      </c>
      <c r="AY62" s="1">
        <v>26491598</v>
      </c>
      <c r="AZ62" s="34">
        <v>1346</v>
      </c>
      <c r="BA62" s="8">
        <v>25843857</v>
      </c>
      <c r="BB62" s="40">
        <v>1377</v>
      </c>
      <c r="BC62" s="8">
        <v>26767827</v>
      </c>
      <c r="BD62" s="87">
        <v>1401</v>
      </c>
      <c r="BE62" s="86">
        <v>27550265</v>
      </c>
      <c r="BF62" s="91">
        <v>1381</v>
      </c>
      <c r="BG62" s="93">
        <v>28847538</v>
      </c>
      <c r="BH62" s="91">
        <v>1429</v>
      </c>
      <c r="BI62" s="93">
        <v>30684574</v>
      </c>
    </row>
    <row r="63" spans="1:61" ht="12.75" customHeight="1" x14ac:dyDescent="0.2">
      <c r="A63" s="4" t="s">
        <v>82</v>
      </c>
      <c r="B63" s="34">
        <v>227</v>
      </c>
      <c r="C63" s="22">
        <v>425637</v>
      </c>
      <c r="D63" s="35">
        <v>220</v>
      </c>
      <c r="E63" s="3">
        <v>402480</v>
      </c>
      <c r="F63" s="34">
        <v>226</v>
      </c>
      <c r="G63" s="3">
        <v>373836</v>
      </c>
      <c r="H63" s="34">
        <v>1235</v>
      </c>
      <c r="I63" s="3">
        <v>1694008</v>
      </c>
      <c r="J63" s="34">
        <v>1102</v>
      </c>
      <c r="K63" s="3">
        <v>1686377</v>
      </c>
      <c r="L63" s="34">
        <v>803</v>
      </c>
      <c r="M63" s="3">
        <v>2468780</v>
      </c>
      <c r="N63" s="34">
        <v>1457</v>
      </c>
      <c r="O63" s="3">
        <v>3005106</v>
      </c>
      <c r="P63" s="34">
        <v>2050</v>
      </c>
      <c r="Q63" s="3">
        <v>5293764</v>
      </c>
      <c r="R63" s="34">
        <v>2662</v>
      </c>
      <c r="S63" s="3">
        <v>6563422</v>
      </c>
      <c r="T63" s="34">
        <v>2795</v>
      </c>
      <c r="U63" s="3">
        <v>8306295</v>
      </c>
      <c r="V63" s="34">
        <v>2593</v>
      </c>
      <c r="W63" s="3">
        <v>1021289</v>
      </c>
      <c r="X63" s="34">
        <v>2379</v>
      </c>
      <c r="Y63" s="3">
        <v>11278543</v>
      </c>
      <c r="Z63" s="34">
        <v>3342</v>
      </c>
      <c r="AA63" s="8">
        <v>12924082</v>
      </c>
      <c r="AB63" s="38">
        <v>3711</v>
      </c>
      <c r="AC63" s="22">
        <v>16768736</v>
      </c>
      <c r="AD63" s="39">
        <v>3584</v>
      </c>
      <c r="AE63" s="22">
        <v>12993578</v>
      </c>
      <c r="AF63" s="34">
        <v>3733</v>
      </c>
      <c r="AG63" s="8">
        <v>12340612</v>
      </c>
      <c r="AH63" s="34">
        <v>4542</v>
      </c>
      <c r="AI63" s="8">
        <v>12958015</v>
      </c>
      <c r="AJ63" s="3">
        <v>3365</v>
      </c>
      <c r="AK63" s="8">
        <v>7650984</v>
      </c>
      <c r="AL63" s="3">
        <v>4891</v>
      </c>
      <c r="AM63" s="8">
        <v>18433806</v>
      </c>
      <c r="AN63" s="3">
        <v>6052</v>
      </c>
      <c r="AO63" s="8">
        <v>24955475</v>
      </c>
      <c r="AP63" s="3">
        <v>6746</v>
      </c>
      <c r="AQ63" s="8">
        <v>27602348</v>
      </c>
      <c r="AR63" s="3">
        <v>7338</v>
      </c>
      <c r="AS63" s="1">
        <v>30539022</v>
      </c>
      <c r="AT63" s="3">
        <v>8007</v>
      </c>
      <c r="AU63" s="1">
        <v>34830426.799999997</v>
      </c>
      <c r="AV63" s="3">
        <v>10540</v>
      </c>
      <c r="AW63" s="1">
        <v>45153193</v>
      </c>
      <c r="AX63" s="3">
        <v>10724</v>
      </c>
      <c r="AY63" s="1">
        <v>55856414.829999998</v>
      </c>
      <c r="AZ63" s="34">
        <v>13942</v>
      </c>
      <c r="BA63" s="8">
        <v>77785709.190000013</v>
      </c>
      <c r="BB63" s="40">
        <v>15682</v>
      </c>
      <c r="BC63" s="8">
        <v>89458298.879999995</v>
      </c>
      <c r="BD63" s="87">
        <v>17689</v>
      </c>
      <c r="BE63" s="86">
        <v>96980209.590000004</v>
      </c>
      <c r="BF63" s="91">
        <v>17716</v>
      </c>
      <c r="BG63" s="93">
        <v>94145425.430000007</v>
      </c>
      <c r="BH63" s="91">
        <v>16668</v>
      </c>
      <c r="BI63" s="93">
        <v>87105870.790000007</v>
      </c>
    </row>
    <row r="64" spans="1:61" ht="12.75" customHeight="1" x14ac:dyDescent="0.2">
      <c r="A64" s="4" t="s">
        <v>102</v>
      </c>
      <c r="B64" s="34"/>
      <c r="C64" s="22"/>
      <c r="D64" s="35"/>
      <c r="E64" s="3"/>
      <c r="F64" s="34"/>
      <c r="G64" s="3"/>
      <c r="H64" s="34"/>
      <c r="I64" s="3"/>
      <c r="J64" s="34"/>
      <c r="K64" s="3"/>
      <c r="L64" s="34"/>
      <c r="M64" s="3"/>
      <c r="N64" s="34"/>
      <c r="O64" s="3"/>
      <c r="P64" s="34"/>
      <c r="Q64" s="3"/>
      <c r="R64" s="34"/>
      <c r="S64" s="3"/>
      <c r="T64" s="34"/>
      <c r="U64" s="3"/>
      <c r="V64" s="34"/>
      <c r="W64" s="3"/>
      <c r="X64" s="34"/>
      <c r="Y64" s="3"/>
      <c r="Z64" s="34"/>
      <c r="AB64" s="38"/>
      <c r="AC64" s="22"/>
      <c r="AD64" s="39"/>
      <c r="AE64" s="22"/>
      <c r="AF64" s="34"/>
      <c r="AG64" s="8"/>
      <c r="AH64" s="34"/>
      <c r="AJ64" s="3"/>
      <c r="AN64" s="3"/>
      <c r="AO64" s="8"/>
      <c r="AP64" s="3"/>
      <c r="AQ64" s="8"/>
      <c r="AR64" s="3"/>
      <c r="AS64" s="1"/>
      <c r="AT64" s="3"/>
      <c r="AU64" s="1"/>
      <c r="AV64" s="90" t="s">
        <v>22</v>
      </c>
      <c r="AW64" s="90" t="s">
        <v>22</v>
      </c>
      <c r="AX64" s="90" t="s">
        <v>22</v>
      </c>
      <c r="AY64" s="90" t="s">
        <v>22</v>
      </c>
      <c r="AZ64" s="90" t="s">
        <v>22</v>
      </c>
      <c r="BA64" s="90" t="s">
        <v>22</v>
      </c>
      <c r="BB64" s="90" t="s">
        <v>22</v>
      </c>
      <c r="BC64" s="90" t="s">
        <v>22</v>
      </c>
      <c r="BD64" s="90" t="s">
        <v>22</v>
      </c>
      <c r="BE64" s="90" t="s">
        <v>22</v>
      </c>
      <c r="BF64" s="91">
        <v>216</v>
      </c>
      <c r="BG64" s="93">
        <v>2665895</v>
      </c>
      <c r="BH64" s="91">
        <v>226</v>
      </c>
      <c r="BI64" s="93">
        <v>2878495</v>
      </c>
    </row>
    <row r="65" spans="1:61" ht="12.75" customHeight="1" x14ac:dyDescent="0.2">
      <c r="A65" s="4" t="s">
        <v>83</v>
      </c>
      <c r="B65" s="34">
        <v>437</v>
      </c>
      <c r="C65" s="22">
        <v>2079703</v>
      </c>
      <c r="D65" s="35">
        <v>500</v>
      </c>
      <c r="E65" s="3">
        <v>2678732</v>
      </c>
      <c r="F65" s="34">
        <v>509</v>
      </c>
      <c r="G65" s="3">
        <v>2870198</v>
      </c>
      <c r="H65" s="34">
        <v>532</v>
      </c>
      <c r="I65" s="3">
        <v>3168581</v>
      </c>
      <c r="J65" s="34">
        <v>533</v>
      </c>
      <c r="K65" s="3">
        <v>3397432</v>
      </c>
      <c r="L65" s="34">
        <v>526</v>
      </c>
      <c r="M65" s="3">
        <v>3174487</v>
      </c>
      <c r="N65" s="34">
        <v>565</v>
      </c>
      <c r="O65" s="3">
        <v>3822403</v>
      </c>
      <c r="P65" s="34">
        <v>594</v>
      </c>
      <c r="Q65" s="3">
        <v>4286863</v>
      </c>
      <c r="R65" s="34">
        <v>640</v>
      </c>
      <c r="S65" s="3">
        <v>4909907</v>
      </c>
      <c r="T65" s="34">
        <v>694</v>
      </c>
      <c r="U65" s="3">
        <v>5447256</v>
      </c>
      <c r="V65" s="34">
        <v>600</v>
      </c>
      <c r="W65" s="3">
        <v>5000156</v>
      </c>
      <c r="X65" s="34">
        <v>696</v>
      </c>
      <c r="Y65" s="3">
        <v>6660395</v>
      </c>
      <c r="Z65" s="34">
        <v>723</v>
      </c>
      <c r="AA65" s="8">
        <v>3426854</v>
      </c>
      <c r="AB65" s="38">
        <v>718</v>
      </c>
      <c r="AC65" s="22">
        <v>3521019</v>
      </c>
      <c r="AD65" s="39">
        <v>684</v>
      </c>
      <c r="AE65" s="22">
        <v>3720419</v>
      </c>
      <c r="AF65" s="34">
        <v>602</v>
      </c>
      <c r="AG65" s="8">
        <v>3629542</v>
      </c>
      <c r="AH65" s="34">
        <v>506</v>
      </c>
      <c r="AI65" s="8">
        <v>3592534</v>
      </c>
      <c r="AJ65" s="3">
        <v>588</v>
      </c>
      <c r="AK65" s="8">
        <v>4179350</v>
      </c>
      <c r="AL65" s="3">
        <v>588</v>
      </c>
      <c r="AM65" s="8">
        <v>4310219</v>
      </c>
      <c r="AN65" s="3">
        <v>611</v>
      </c>
      <c r="AO65" s="8">
        <v>4598931</v>
      </c>
      <c r="AP65" s="3">
        <v>645</v>
      </c>
      <c r="AQ65" s="8">
        <v>4912316</v>
      </c>
      <c r="AR65" s="3">
        <v>608</v>
      </c>
      <c r="AS65" s="1">
        <v>4477043</v>
      </c>
      <c r="AT65" s="3">
        <v>643</v>
      </c>
      <c r="AU65" s="1">
        <v>4163694</v>
      </c>
      <c r="AV65" s="3">
        <v>625</v>
      </c>
      <c r="AW65" s="1">
        <v>5063347</v>
      </c>
      <c r="AX65" s="3">
        <v>602</v>
      </c>
      <c r="AY65" s="1">
        <v>5054910</v>
      </c>
      <c r="AZ65" s="34">
        <v>583</v>
      </c>
      <c r="BA65" s="8">
        <v>5542477</v>
      </c>
      <c r="BB65" s="40">
        <v>640</v>
      </c>
      <c r="BC65" s="8">
        <v>5564842</v>
      </c>
      <c r="BD65" s="87">
        <v>614</v>
      </c>
      <c r="BE65" s="86">
        <v>5137869</v>
      </c>
      <c r="BF65" s="91">
        <v>632</v>
      </c>
      <c r="BG65" s="93">
        <v>5403506</v>
      </c>
      <c r="BH65" s="91">
        <v>681</v>
      </c>
      <c r="BI65" s="93">
        <v>6116743</v>
      </c>
    </row>
    <row r="66" spans="1:61" ht="12.75" customHeight="1" x14ac:dyDescent="0.2">
      <c r="A66" s="4" t="s">
        <v>84</v>
      </c>
      <c r="B66" s="34">
        <v>698</v>
      </c>
      <c r="C66" s="22">
        <v>956453</v>
      </c>
      <c r="D66" s="35">
        <v>757</v>
      </c>
      <c r="E66" s="3">
        <v>1064913</v>
      </c>
      <c r="F66" s="34">
        <v>263</v>
      </c>
      <c r="G66" s="3">
        <v>256295</v>
      </c>
      <c r="H66" s="34">
        <v>943</v>
      </c>
      <c r="I66" s="3">
        <v>1242181</v>
      </c>
      <c r="J66" s="34">
        <v>989</v>
      </c>
      <c r="K66" s="3">
        <v>1313467</v>
      </c>
      <c r="L66" s="34">
        <v>993</v>
      </c>
      <c r="M66" s="3">
        <v>1441502</v>
      </c>
      <c r="N66" s="34">
        <v>1257</v>
      </c>
      <c r="O66" s="3">
        <v>1696745</v>
      </c>
      <c r="P66" s="34">
        <v>1437</v>
      </c>
      <c r="Q66" s="3">
        <v>1883475</v>
      </c>
      <c r="R66" s="34">
        <v>1623</v>
      </c>
      <c r="S66" s="3">
        <v>2030775</v>
      </c>
      <c r="T66" s="34">
        <v>1726</v>
      </c>
      <c r="U66" s="3">
        <v>4018131</v>
      </c>
      <c r="V66" s="34">
        <v>1777</v>
      </c>
      <c r="W66" s="3">
        <v>4051866</v>
      </c>
      <c r="X66" s="34">
        <v>1941</v>
      </c>
      <c r="Y66" s="3">
        <v>4190655</v>
      </c>
      <c r="Z66" s="34">
        <v>2007</v>
      </c>
      <c r="AA66" s="8">
        <v>4418447</v>
      </c>
      <c r="AB66" s="38">
        <v>2032</v>
      </c>
      <c r="AC66" s="22">
        <v>4611269</v>
      </c>
      <c r="AD66" s="39">
        <v>2102</v>
      </c>
      <c r="AE66" s="22">
        <v>5879051</v>
      </c>
      <c r="AF66" s="34">
        <v>2138</v>
      </c>
      <c r="AG66" s="8">
        <v>5686820</v>
      </c>
      <c r="AH66" s="34">
        <v>2183</v>
      </c>
      <c r="AI66" s="8">
        <v>5601836</v>
      </c>
      <c r="AJ66" s="3">
        <v>1505</v>
      </c>
      <c r="AK66" s="8">
        <v>6615481</v>
      </c>
      <c r="AL66" s="3">
        <v>1525</v>
      </c>
      <c r="AM66" s="8">
        <v>7107751</v>
      </c>
      <c r="AN66" s="3">
        <v>1529</v>
      </c>
      <c r="AO66" s="8">
        <v>7049746</v>
      </c>
      <c r="AP66" s="3">
        <v>1563</v>
      </c>
      <c r="AQ66" s="8">
        <v>7331611</v>
      </c>
      <c r="AR66" s="3">
        <v>1590</v>
      </c>
      <c r="AS66" s="1">
        <v>7725026</v>
      </c>
      <c r="AT66" s="3">
        <v>1656</v>
      </c>
      <c r="AU66" s="1">
        <v>8155011</v>
      </c>
      <c r="AV66" s="3">
        <v>1722</v>
      </c>
      <c r="AW66" s="1">
        <v>8410240</v>
      </c>
      <c r="AX66" s="3">
        <v>4204</v>
      </c>
      <c r="AY66" s="1">
        <v>61041361</v>
      </c>
      <c r="AZ66" s="34">
        <v>3903</v>
      </c>
      <c r="BA66" s="8">
        <v>33985851</v>
      </c>
      <c r="BB66" s="40">
        <v>3899</v>
      </c>
      <c r="BC66" s="8">
        <v>30657894</v>
      </c>
      <c r="BD66" s="87">
        <v>3856</v>
      </c>
      <c r="BE66" s="86">
        <v>29780742</v>
      </c>
      <c r="BF66" s="91">
        <v>3130</v>
      </c>
      <c r="BG66" s="93">
        <v>25742487</v>
      </c>
      <c r="BH66" s="91">
        <v>3399</v>
      </c>
      <c r="BI66" s="93">
        <v>23960070</v>
      </c>
    </row>
    <row r="67" spans="1:61" ht="12.75" customHeight="1" x14ac:dyDescent="0.2">
      <c r="A67" s="4" t="s">
        <v>85</v>
      </c>
      <c r="B67" s="34">
        <v>1419</v>
      </c>
      <c r="C67" s="22">
        <v>4493729</v>
      </c>
      <c r="D67" s="47" t="s">
        <v>23</v>
      </c>
      <c r="E67" s="3">
        <v>3603155</v>
      </c>
      <c r="F67" s="45" t="s">
        <v>23</v>
      </c>
      <c r="G67" s="48" t="s">
        <v>23</v>
      </c>
      <c r="H67" s="34">
        <v>1332</v>
      </c>
      <c r="I67" s="3">
        <v>4253629</v>
      </c>
      <c r="J67" s="34">
        <v>897</v>
      </c>
      <c r="K67" s="3">
        <v>4607485</v>
      </c>
      <c r="L67" s="34">
        <v>905</v>
      </c>
      <c r="M67" s="3">
        <v>4306790</v>
      </c>
      <c r="N67" s="45" t="s">
        <v>23</v>
      </c>
      <c r="O67" s="48" t="s">
        <v>23</v>
      </c>
      <c r="P67" s="34">
        <v>963</v>
      </c>
      <c r="Q67" s="3">
        <v>4811190</v>
      </c>
      <c r="R67" s="45" t="s">
        <v>23</v>
      </c>
      <c r="S67" s="48" t="s">
        <v>23</v>
      </c>
      <c r="T67" s="45" t="s">
        <v>23</v>
      </c>
      <c r="U67" s="48" t="s">
        <v>23</v>
      </c>
      <c r="V67" s="34">
        <v>1173</v>
      </c>
      <c r="W67" s="3">
        <v>4980210</v>
      </c>
      <c r="X67" s="34">
        <v>1205</v>
      </c>
      <c r="Y67" s="3">
        <v>5290797</v>
      </c>
      <c r="Z67" s="34">
        <v>1266</v>
      </c>
      <c r="AA67" s="8">
        <v>5579581</v>
      </c>
      <c r="AB67" s="38">
        <v>1307</v>
      </c>
      <c r="AC67" s="22">
        <v>5847854</v>
      </c>
      <c r="AD67" s="39">
        <v>1307</v>
      </c>
      <c r="AE67" s="22">
        <v>6112142</v>
      </c>
      <c r="AF67" s="34">
        <v>1085</v>
      </c>
      <c r="AG67" s="8">
        <v>6100828</v>
      </c>
      <c r="AH67" s="34">
        <v>1053</v>
      </c>
      <c r="AI67" s="8">
        <v>6343944</v>
      </c>
      <c r="AJ67" s="3">
        <v>1091</v>
      </c>
      <c r="AK67" s="8">
        <v>6429221</v>
      </c>
      <c r="AL67" s="3">
        <v>1196</v>
      </c>
      <c r="AM67" s="8">
        <v>7200052</v>
      </c>
      <c r="AN67" s="3">
        <v>1342</v>
      </c>
      <c r="AO67" s="8">
        <v>7192297</v>
      </c>
      <c r="AP67" s="3">
        <v>1491</v>
      </c>
      <c r="AQ67" s="8">
        <v>8747484</v>
      </c>
      <c r="AR67" s="3">
        <v>1386</v>
      </c>
      <c r="AS67" s="1">
        <v>8208040</v>
      </c>
      <c r="AT67" s="3">
        <v>1347</v>
      </c>
      <c r="AU67" s="1">
        <v>7643131</v>
      </c>
      <c r="AV67" s="3">
        <v>1319</v>
      </c>
      <c r="AW67" s="1">
        <v>8581488</v>
      </c>
      <c r="AX67" s="3">
        <v>1353</v>
      </c>
      <c r="AY67" s="1">
        <v>9178169</v>
      </c>
      <c r="AZ67" s="34">
        <v>1539</v>
      </c>
      <c r="BA67" s="8">
        <v>11601317</v>
      </c>
      <c r="BB67" s="40">
        <v>1789</v>
      </c>
      <c r="BC67" s="8">
        <v>13624847</v>
      </c>
      <c r="BD67" s="87">
        <v>1828</v>
      </c>
      <c r="BE67" s="86">
        <v>14718595</v>
      </c>
      <c r="BF67" s="91">
        <v>1649</v>
      </c>
      <c r="BG67" s="93">
        <v>13891933</v>
      </c>
      <c r="BH67" s="91">
        <v>1757</v>
      </c>
      <c r="BI67" s="93">
        <v>16056427</v>
      </c>
    </row>
    <row r="68" spans="1:61" ht="12.75" customHeight="1" x14ac:dyDescent="0.2">
      <c r="A68" s="4" t="s">
        <v>86</v>
      </c>
      <c r="B68" s="34">
        <v>385</v>
      </c>
      <c r="C68" s="22">
        <v>1050210</v>
      </c>
      <c r="D68" s="35">
        <v>326</v>
      </c>
      <c r="E68" s="3">
        <v>1624886</v>
      </c>
      <c r="F68" s="34">
        <v>287</v>
      </c>
      <c r="G68" s="3">
        <v>1419657</v>
      </c>
      <c r="H68" s="34">
        <v>286</v>
      </c>
      <c r="I68" s="3">
        <v>1415815</v>
      </c>
      <c r="J68" s="34">
        <v>281</v>
      </c>
      <c r="K68" s="3">
        <v>1344100</v>
      </c>
      <c r="L68" s="34">
        <v>345</v>
      </c>
      <c r="M68" s="3">
        <v>2161004</v>
      </c>
      <c r="N68" s="34">
        <v>350</v>
      </c>
      <c r="O68" s="3">
        <v>2072119</v>
      </c>
      <c r="P68" s="34">
        <v>464</v>
      </c>
      <c r="Q68" s="3">
        <v>2655888</v>
      </c>
      <c r="R68" s="34">
        <v>624</v>
      </c>
      <c r="S68" s="3">
        <v>3391192</v>
      </c>
      <c r="T68" s="34">
        <v>699</v>
      </c>
      <c r="U68" s="3">
        <v>3798787</v>
      </c>
      <c r="V68" s="34">
        <v>673</v>
      </c>
      <c r="W68" s="3">
        <v>3880592</v>
      </c>
      <c r="X68" s="34">
        <v>903</v>
      </c>
      <c r="Y68" s="3">
        <v>5606112</v>
      </c>
      <c r="Z68" s="34">
        <v>945</v>
      </c>
      <c r="AA68" s="8">
        <v>5845772</v>
      </c>
      <c r="AB68" s="38">
        <v>995</v>
      </c>
      <c r="AC68" s="22">
        <v>5968048</v>
      </c>
      <c r="AD68" s="39">
        <v>900</v>
      </c>
      <c r="AE68" s="22">
        <v>8248563</v>
      </c>
      <c r="AF68" s="34">
        <v>1154</v>
      </c>
      <c r="AG68" s="8">
        <v>10737706</v>
      </c>
      <c r="AH68" s="34">
        <v>1169</v>
      </c>
      <c r="AI68" s="8">
        <v>7483088</v>
      </c>
      <c r="AJ68" s="3">
        <v>1476</v>
      </c>
      <c r="AK68" s="8">
        <v>12802560</v>
      </c>
      <c r="AL68" s="3">
        <v>2089</v>
      </c>
      <c r="AM68" s="8">
        <v>9351772</v>
      </c>
      <c r="AN68" s="3">
        <v>1932</v>
      </c>
      <c r="AO68" s="8">
        <v>10884720</v>
      </c>
      <c r="AP68" s="3">
        <v>2128</v>
      </c>
      <c r="AQ68" s="8">
        <v>13831092</v>
      </c>
      <c r="AR68" s="3">
        <v>2150</v>
      </c>
      <c r="AS68" s="1">
        <v>14669227</v>
      </c>
      <c r="AT68" s="3">
        <v>2328</v>
      </c>
      <c r="AU68" s="1">
        <v>16565194</v>
      </c>
      <c r="AV68" s="3">
        <v>2408</v>
      </c>
      <c r="AW68" s="1">
        <v>15145383.680000002</v>
      </c>
      <c r="AX68" s="3">
        <v>2504</v>
      </c>
      <c r="AY68" s="1">
        <v>17492066.750000007</v>
      </c>
      <c r="AZ68" s="34">
        <v>2620</v>
      </c>
      <c r="BA68" s="8">
        <v>21204002.280000031</v>
      </c>
      <c r="BB68" s="40">
        <v>2381</v>
      </c>
      <c r="BC68" s="8">
        <v>15518476</v>
      </c>
      <c r="BD68" s="87">
        <v>1681</v>
      </c>
      <c r="BE68" s="86">
        <v>13493474</v>
      </c>
      <c r="BF68" s="91">
        <v>1410</v>
      </c>
      <c r="BG68" s="93">
        <v>10522536</v>
      </c>
      <c r="BH68" s="91">
        <v>1030</v>
      </c>
      <c r="BI68" s="93">
        <v>7877958.25</v>
      </c>
    </row>
    <row r="69" spans="1:61" ht="12.75" customHeight="1" x14ac:dyDescent="0.2">
      <c r="A69" s="4" t="s">
        <v>87</v>
      </c>
      <c r="B69" s="34">
        <v>425</v>
      </c>
      <c r="C69" s="22">
        <v>1400690</v>
      </c>
      <c r="D69" s="35">
        <v>380</v>
      </c>
      <c r="E69" s="3">
        <v>1310420</v>
      </c>
      <c r="F69" s="34">
        <v>369</v>
      </c>
      <c r="G69" s="3">
        <v>1435963</v>
      </c>
      <c r="H69" s="34">
        <v>423</v>
      </c>
      <c r="I69" s="3">
        <v>1543094</v>
      </c>
      <c r="J69" s="34">
        <v>476</v>
      </c>
      <c r="K69" s="3">
        <v>1745360</v>
      </c>
      <c r="L69" s="34">
        <v>403</v>
      </c>
      <c r="M69" s="3">
        <v>1648161</v>
      </c>
      <c r="N69" s="34">
        <v>445</v>
      </c>
      <c r="O69" s="3">
        <v>1850382</v>
      </c>
      <c r="P69" s="34">
        <v>454</v>
      </c>
      <c r="Q69" s="3">
        <v>1873255</v>
      </c>
      <c r="R69" s="34">
        <v>440</v>
      </c>
      <c r="S69" s="3">
        <v>1939552</v>
      </c>
      <c r="T69" s="34">
        <v>495</v>
      </c>
      <c r="U69" s="3">
        <v>2509487</v>
      </c>
      <c r="V69" s="34">
        <v>489</v>
      </c>
      <c r="W69" s="3">
        <v>2194003</v>
      </c>
      <c r="X69" s="34">
        <v>440</v>
      </c>
      <c r="Y69" s="3">
        <v>3034347</v>
      </c>
      <c r="Z69" s="34">
        <v>526</v>
      </c>
      <c r="AA69" s="8">
        <v>2069123</v>
      </c>
      <c r="AB69" s="38">
        <v>565</v>
      </c>
      <c r="AC69" s="22">
        <v>3323346</v>
      </c>
      <c r="AD69" s="39">
        <v>488</v>
      </c>
      <c r="AE69" s="22">
        <v>2237125</v>
      </c>
      <c r="AF69" s="34">
        <v>521</v>
      </c>
      <c r="AG69" s="8">
        <v>3281984</v>
      </c>
      <c r="AH69" s="34">
        <v>521</v>
      </c>
      <c r="AI69" s="8">
        <v>3168714</v>
      </c>
      <c r="AJ69" s="3">
        <v>479</v>
      </c>
      <c r="AK69" s="8">
        <v>2443615</v>
      </c>
      <c r="AL69" s="3">
        <v>527</v>
      </c>
      <c r="AM69" s="8">
        <v>2723421</v>
      </c>
      <c r="AN69" s="3">
        <v>557</v>
      </c>
      <c r="AO69" s="8">
        <v>2815864</v>
      </c>
      <c r="AP69" s="3">
        <v>572</v>
      </c>
      <c r="AQ69" s="8">
        <v>3173398</v>
      </c>
      <c r="AR69" s="3">
        <v>598</v>
      </c>
      <c r="AS69" s="1">
        <v>3247117</v>
      </c>
      <c r="AT69" s="3">
        <v>584</v>
      </c>
      <c r="AU69" s="1">
        <v>3226848</v>
      </c>
      <c r="AV69" s="3">
        <v>749</v>
      </c>
      <c r="AW69" s="1">
        <v>6255253</v>
      </c>
      <c r="AX69" s="3">
        <v>726</v>
      </c>
      <c r="AY69" s="1">
        <v>5141755.92</v>
      </c>
      <c r="AZ69" s="34">
        <v>749</v>
      </c>
      <c r="BA69" s="8">
        <v>4962992</v>
      </c>
      <c r="BB69" s="85">
        <v>0</v>
      </c>
      <c r="BC69" s="8">
        <v>5068220</v>
      </c>
      <c r="BD69" s="87">
        <v>1690</v>
      </c>
      <c r="BE69" s="86">
        <v>4916030</v>
      </c>
      <c r="BF69" s="91">
        <v>783</v>
      </c>
      <c r="BG69" s="93">
        <v>5522476.9299999997</v>
      </c>
      <c r="BH69" s="91">
        <v>621</v>
      </c>
      <c r="BI69" s="93">
        <v>4634561</v>
      </c>
    </row>
    <row r="70" spans="1:61" ht="12.75" customHeight="1" x14ac:dyDescent="0.2">
      <c r="A70" s="4" t="s">
        <v>88</v>
      </c>
      <c r="B70" s="34">
        <v>593</v>
      </c>
      <c r="C70" s="22">
        <v>1957856</v>
      </c>
      <c r="D70" s="35">
        <v>497</v>
      </c>
      <c r="E70" s="3">
        <v>1895388</v>
      </c>
      <c r="F70" s="34">
        <v>488</v>
      </c>
      <c r="G70" s="3">
        <v>1628912</v>
      </c>
      <c r="H70" s="34">
        <v>497</v>
      </c>
      <c r="I70" s="3">
        <v>1677182</v>
      </c>
      <c r="J70" s="34">
        <v>625</v>
      </c>
      <c r="K70" s="3">
        <v>3175344</v>
      </c>
      <c r="L70" s="34">
        <v>902</v>
      </c>
      <c r="M70" s="3">
        <v>5286236</v>
      </c>
      <c r="N70" s="34">
        <v>1192</v>
      </c>
      <c r="O70" s="3">
        <v>5976375</v>
      </c>
      <c r="P70" s="34">
        <v>1320</v>
      </c>
      <c r="Q70" s="3">
        <v>10299828</v>
      </c>
      <c r="R70" s="34">
        <v>1548</v>
      </c>
      <c r="S70" s="3">
        <v>10832769</v>
      </c>
      <c r="T70" s="34">
        <v>1803</v>
      </c>
      <c r="U70" s="3">
        <v>14383326</v>
      </c>
      <c r="V70" s="34">
        <v>1980</v>
      </c>
      <c r="W70" s="3">
        <v>15929635</v>
      </c>
      <c r="X70" s="34">
        <v>2113</v>
      </c>
      <c r="Y70" s="3">
        <v>15713648</v>
      </c>
      <c r="Z70" s="34">
        <v>2874</v>
      </c>
      <c r="AA70" s="8">
        <v>18443904</v>
      </c>
      <c r="AB70" s="38">
        <v>3318</v>
      </c>
      <c r="AC70" s="22">
        <v>20834834</v>
      </c>
      <c r="AD70" s="39">
        <v>3992</v>
      </c>
      <c r="AE70" s="22">
        <v>22931075</v>
      </c>
      <c r="AF70" s="34">
        <v>4466</v>
      </c>
      <c r="AG70" s="8">
        <v>25212348</v>
      </c>
      <c r="AH70" s="34">
        <v>4547</v>
      </c>
      <c r="AI70" s="8">
        <v>28703576</v>
      </c>
      <c r="AJ70" s="3">
        <v>4579</v>
      </c>
      <c r="AK70" s="8">
        <v>31003073</v>
      </c>
      <c r="AL70" s="3">
        <v>4767</v>
      </c>
      <c r="AM70" s="8">
        <v>33759718</v>
      </c>
      <c r="AN70" s="3">
        <v>4998</v>
      </c>
      <c r="AO70" s="8">
        <v>37088336</v>
      </c>
      <c r="AP70" s="3">
        <v>5582</v>
      </c>
      <c r="AQ70" s="8">
        <v>43069132</v>
      </c>
      <c r="AR70" s="3">
        <v>5971</v>
      </c>
      <c r="AS70" s="1">
        <v>50743430</v>
      </c>
      <c r="AT70" s="3">
        <v>6294</v>
      </c>
      <c r="AU70" s="1">
        <v>54609265</v>
      </c>
      <c r="AV70" s="3">
        <v>6580</v>
      </c>
      <c r="AW70" s="1">
        <v>60722501</v>
      </c>
      <c r="AX70" s="3">
        <v>7119</v>
      </c>
      <c r="AY70" s="1">
        <v>130380273</v>
      </c>
      <c r="AZ70" s="34">
        <v>8073</v>
      </c>
      <c r="BA70" s="8">
        <v>76916781</v>
      </c>
      <c r="BB70" s="40">
        <v>8417</v>
      </c>
      <c r="BC70" s="8">
        <v>83636047</v>
      </c>
      <c r="BD70" s="87">
        <v>8369</v>
      </c>
      <c r="BE70" s="86">
        <v>82266190</v>
      </c>
      <c r="BF70" s="91">
        <v>6070</v>
      </c>
      <c r="BG70" s="93">
        <v>66263295</v>
      </c>
      <c r="BH70" s="91">
        <v>6132</v>
      </c>
      <c r="BI70" s="93">
        <v>63695449</v>
      </c>
    </row>
    <row r="71" spans="1:61" ht="12.75" customHeight="1" x14ac:dyDescent="0.2">
      <c r="A71" s="4" t="s">
        <v>89</v>
      </c>
      <c r="B71" s="34">
        <v>640</v>
      </c>
      <c r="C71" s="22">
        <v>2194797</v>
      </c>
      <c r="D71" s="35">
        <v>535</v>
      </c>
      <c r="E71" s="3">
        <v>2263183</v>
      </c>
      <c r="F71" s="34">
        <v>696</v>
      </c>
      <c r="G71" s="3">
        <v>2583000</v>
      </c>
      <c r="H71" s="34">
        <v>648</v>
      </c>
      <c r="I71" s="3">
        <v>2119173</v>
      </c>
      <c r="J71" s="34">
        <v>713</v>
      </c>
      <c r="K71" s="3">
        <v>2542368</v>
      </c>
      <c r="L71" s="34">
        <v>631</v>
      </c>
      <c r="M71" s="3">
        <v>2870569</v>
      </c>
      <c r="N71" s="34">
        <v>628</v>
      </c>
      <c r="O71" s="3">
        <v>3053412</v>
      </c>
      <c r="P71" s="34">
        <v>743</v>
      </c>
      <c r="Q71" s="3">
        <v>3375099</v>
      </c>
      <c r="R71" s="34">
        <v>845</v>
      </c>
      <c r="S71" s="3">
        <v>4823167</v>
      </c>
      <c r="T71" s="34">
        <v>1111</v>
      </c>
      <c r="U71" s="3">
        <v>4868325</v>
      </c>
      <c r="V71" s="34">
        <v>982</v>
      </c>
      <c r="W71" s="3">
        <v>5460892</v>
      </c>
      <c r="X71" s="34">
        <v>1032</v>
      </c>
      <c r="Y71" s="3">
        <v>6065579</v>
      </c>
      <c r="Z71" s="34">
        <v>1030</v>
      </c>
      <c r="AA71" s="8">
        <v>6551451</v>
      </c>
      <c r="AB71" s="38">
        <v>1122</v>
      </c>
      <c r="AC71" s="22">
        <v>9815470</v>
      </c>
      <c r="AD71" s="39">
        <v>1287</v>
      </c>
      <c r="AE71" s="22">
        <v>8036048</v>
      </c>
      <c r="AF71" s="34">
        <v>1632</v>
      </c>
      <c r="AG71" s="8">
        <v>8093756</v>
      </c>
      <c r="AH71" s="34">
        <v>1830</v>
      </c>
      <c r="AI71" s="8">
        <v>8530071</v>
      </c>
      <c r="AJ71" s="3">
        <v>1383</v>
      </c>
      <c r="AK71" s="8">
        <v>9657188</v>
      </c>
      <c r="AL71" s="3">
        <v>1766</v>
      </c>
      <c r="AM71" s="8">
        <v>11408906</v>
      </c>
      <c r="AN71" s="3">
        <v>1678</v>
      </c>
      <c r="AO71" s="8">
        <v>12131102</v>
      </c>
      <c r="AP71" s="3">
        <v>1702</v>
      </c>
      <c r="AQ71" s="8">
        <v>12044798</v>
      </c>
      <c r="AR71" s="3">
        <v>1710</v>
      </c>
      <c r="AS71" s="1">
        <v>12152378</v>
      </c>
      <c r="AT71" s="3">
        <v>1830</v>
      </c>
      <c r="AU71" s="1">
        <v>20408904</v>
      </c>
      <c r="AV71" s="3">
        <v>1670</v>
      </c>
      <c r="AW71" s="1">
        <v>14525004</v>
      </c>
      <c r="AX71" s="3">
        <v>1864</v>
      </c>
      <c r="AY71" s="1">
        <v>15318410</v>
      </c>
      <c r="AZ71" s="34">
        <v>2173</v>
      </c>
      <c r="BA71" s="8">
        <v>15729079</v>
      </c>
      <c r="BB71" s="40">
        <v>2499</v>
      </c>
      <c r="BC71" s="8">
        <v>16979917.579999998</v>
      </c>
      <c r="BD71" s="87">
        <v>2619</v>
      </c>
      <c r="BE71" s="86">
        <v>17084951.989999998</v>
      </c>
      <c r="BF71" s="91">
        <v>2027</v>
      </c>
      <c r="BG71" s="93">
        <v>13705823.640000001</v>
      </c>
      <c r="BH71" s="91">
        <v>1902</v>
      </c>
      <c r="BI71" s="93">
        <v>13435929</v>
      </c>
    </row>
    <row r="72" spans="1:61" ht="12.75" customHeight="1" x14ac:dyDescent="0.2">
      <c r="A72" s="4" t="s">
        <v>90</v>
      </c>
      <c r="B72" s="34">
        <v>182</v>
      </c>
      <c r="C72" s="22">
        <v>462414</v>
      </c>
      <c r="D72" s="35">
        <v>84</v>
      </c>
      <c r="E72" s="3">
        <v>195580</v>
      </c>
      <c r="F72" s="34">
        <v>197</v>
      </c>
      <c r="G72" s="3">
        <v>533560</v>
      </c>
      <c r="H72" s="34">
        <v>191</v>
      </c>
      <c r="I72" s="3">
        <v>1059346</v>
      </c>
      <c r="J72" s="34">
        <v>197</v>
      </c>
      <c r="K72" s="3">
        <v>1093417</v>
      </c>
      <c r="L72" s="34">
        <v>347</v>
      </c>
      <c r="M72" s="3">
        <v>1770911</v>
      </c>
      <c r="N72" s="34">
        <v>392</v>
      </c>
      <c r="O72" s="3">
        <v>1655024</v>
      </c>
      <c r="P72" s="34">
        <v>580</v>
      </c>
      <c r="Q72" s="3">
        <v>1331618</v>
      </c>
      <c r="R72" s="34">
        <v>431</v>
      </c>
      <c r="S72" s="3">
        <v>1627189</v>
      </c>
      <c r="T72" s="34">
        <v>278</v>
      </c>
      <c r="U72" s="3">
        <v>1904579</v>
      </c>
      <c r="V72" s="34">
        <v>517</v>
      </c>
      <c r="W72" s="3">
        <v>2444326</v>
      </c>
      <c r="X72" s="34">
        <v>626</v>
      </c>
      <c r="Y72" s="3">
        <v>2334929</v>
      </c>
      <c r="Z72" s="34">
        <v>640</v>
      </c>
      <c r="AA72" s="8">
        <v>2892986</v>
      </c>
      <c r="AB72" s="38">
        <v>662</v>
      </c>
      <c r="AC72" s="22">
        <v>2759068</v>
      </c>
      <c r="AD72" s="39">
        <v>660</v>
      </c>
      <c r="AE72" s="22">
        <v>2588137</v>
      </c>
      <c r="AF72" s="34">
        <v>623</v>
      </c>
      <c r="AG72" s="8">
        <v>2741512</v>
      </c>
      <c r="AH72" s="34">
        <v>674</v>
      </c>
      <c r="AI72" s="8">
        <v>2914860</v>
      </c>
      <c r="AJ72" s="3">
        <v>805</v>
      </c>
      <c r="AK72" s="8">
        <v>3515729</v>
      </c>
      <c r="AL72" s="3">
        <v>1109</v>
      </c>
      <c r="AM72" s="8">
        <v>7460435</v>
      </c>
      <c r="AN72" s="3">
        <v>1126</v>
      </c>
      <c r="AO72" s="8">
        <v>5564674</v>
      </c>
      <c r="AP72" s="3">
        <v>1435</v>
      </c>
      <c r="AQ72" s="8">
        <v>6806234</v>
      </c>
      <c r="AR72" s="3">
        <v>1440</v>
      </c>
      <c r="AS72" s="1">
        <v>7457098</v>
      </c>
      <c r="AT72" s="3">
        <v>1537</v>
      </c>
      <c r="AU72" s="1">
        <v>8045097.3599999994</v>
      </c>
      <c r="AV72" s="3">
        <v>1726</v>
      </c>
      <c r="AW72" s="1">
        <v>10116021.289999999</v>
      </c>
      <c r="AX72" s="3">
        <v>1825</v>
      </c>
      <c r="AY72" s="1">
        <v>11695890.07</v>
      </c>
      <c r="AZ72" s="34">
        <v>2212</v>
      </c>
      <c r="BA72" s="8">
        <v>14695852.82</v>
      </c>
      <c r="BB72" s="40">
        <v>2352</v>
      </c>
      <c r="BC72" s="8">
        <v>15270595.82</v>
      </c>
      <c r="BD72" s="87">
        <v>2454</v>
      </c>
      <c r="BE72" s="86">
        <v>15353035</v>
      </c>
      <c r="BF72" s="91">
        <v>1523</v>
      </c>
      <c r="BG72" s="93">
        <v>9370646.5299999993</v>
      </c>
      <c r="BH72" s="91">
        <v>1340</v>
      </c>
      <c r="BI72" s="93">
        <v>8795864.3800000008</v>
      </c>
    </row>
    <row r="73" spans="1:61" ht="12.75" customHeight="1" x14ac:dyDescent="0.2">
      <c r="A73" s="4" t="s">
        <v>91</v>
      </c>
      <c r="B73" s="34">
        <v>365</v>
      </c>
      <c r="C73" s="22">
        <v>1560128</v>
      </c>
      <c r="D73" s="35">
        <v>593</v>
      </c>
      <c r="E73" s="3">
        <v>3053145</v>
      </c>
      <c r="F73" s="34">
        <v>702</v>
      </c>
      <c r="G73" s="3">
        <v>3890142</v>
      </c>
      <c r="H73" s="34">
        <v>1282</v>
      </c>
      <c r="I73" s="3">
        <v>6798000</v>
      </c>
      <c r="J73" s="34">
        <v>1190</v>
      </c>
      <c r="K73" s="3">
        <v>8227944</v>
      </c>
      <c r="L73" s="34">
        <v>1115</v>
      </c>
      <c r="M73" s="3">
        <v>8493121</v>
      </c>
      <c r="N73" s="34">
        <v>1043</v>
      </c>
      <c r="O73" s="3">
        <v>8720332</v>
      </c>
      <c r="P73" s="34">
        <v>955</v>
      </c>
      <c r="Q73" s="3">
        <v>9433238</v>
      </c>
      <c r="R73" s="34">
        <v>942</v>
      </c>
      <c r="S73" s="3">
        <v>9305744</v>
      </c>
      <c r="T73" s="34">
        <v>944</v>
      </c>
      <c r="U73" s="3">
        <v>10265852</v>
      </c>
      <c r="V73" s="34">
        <v>1014</v>
      </c>
      <c r="W73" s="3">
        <v>11235585</v>
      </c>
      <c r="X73" s="34">
        <v>1074</v>
      </c>
      <c r="Y73" s="3">
        <v>12807422</v>
      </c>
      <c r="Z73" s="34">
        <v>1073</v>
      </c>
      <c r="AA73" s="8">
        <v>12159830</v>
      </c>
      <c r="AB73" s="38">
        <v>1117</v>
      </c>
      <c r="AC73" s="22">
        <v>14121353</v>
      </c>
      <c r="AD73" s="39">
        <v>1154</v>
      </c>
      <c r="AE73" s="22">
        <v>14480802</v>
      </c>
      <c r="AF73" s="34">
        <v>1218</v>
      </c>
      <c r="AG73" s="8">
        <v>15075431</v>
      </c>
      <c r="AH73" s="34">
        <v>1087</v>
      </c>
      <c r="AI73" s="8">
        <v>14948385</v>
      </c>
      <c r="AJ73" s="3">
        <v>1171</v>
      </c>
      <c r="AK73" s="8">
        <v>7332202</v>
      </c>
      <c r="AL73" s="3">
        <v>1328</v>
      </c>
      <c r="AM73" s="8">
        <v>8934368</v>
      </c>
      <c r="AN73" s="3">
        <v>1153</v>
      </c>
      <c r="AO73" s="8">
        <v>15981072</v>
      </c>
      <c r="AP73" s="3">
        <v>1411</v>
      </c>
      <c r="AQ73" s="8">
        <v>12669028</v>
      </c>
      <c r="AR73" s="3">
        <v>1314</v>
      </c>
      <c r="AS73" s="1">
        <v>12316801</v>
      </c>
      <c r="AT73" s="3">
        <v>1296</v>
      </c>
      <c r="AU73" s="1">
        <v>10475611</v>
      </c>
      <c r="AV73" s="3">
        <v>1342</v>
      </c>
      <c r="AW73" s="1">
        <v>10850927</v>
      </c>
      <c r="AX73" s="3">
        <v>1310</v>
      </c>
      <c r="AY73" s="1">
        <v>10560602</v>
      </c>
      <c r="AZ73" s="34">
        <v>1174</v>
      </c>
      <c r="BA73" s="8">
        <v>12521243</v>
      </c>
      <c r="BB73" s="40">
        <v>1300</v>
      </c>
      <c r="BC73" s="8">
        <v>12696458</v>
      </c>
      <c r="BD73" s="87">
        <v>1317</v>
      </c>
      <c r="BE73" s="86">
        <v>11894640.57</v>
      </c>
      <c r="BF73" s="91">
        <v>1247</v>
      </c>
      <c r="BG73" s="93">
        <v>11239997</v>
      </c>
      <c r="BH73" s="91">
        <v>1195</v>
      </c>
      <c r="BI73" s="93">
        <v>10940855</v>
      </c>
    </row>
    <row r="74" spans="1:61" ht="12.75" customHeight="1" x14ac:dyDescent="0.2">
      <c r="A74" s="4" t="s">
        <v>92</v>
      </c>
      <c r="B74" s="34">
        <v>780</v>
      </c>
      <c r="C74" s="22">
        <v>2472233</v>
      </c>
      <c r="D74" s="35">
        <v>588</v>
      </c>
      <c r="E74" s="3">
        <v>1634339</v>
      </c>
      <c r="F74" s="34">
        <v>570</v>
      </c>
      <c r="G74" s="3">
        <v>2329485</v>
      </c>
      <c r="H74" s="34">
        <v>862</v>
      </c>
      <c r="I74" s="3">
        <v>3622856</v>
      </c>
      <c r="J74" s="34">
        <v>1250</v>
      </c>
      <c r="K74" s="3">
        <v>4939017</v>
      </c>
      <c r="L74" s="34">
        <v>2006</v>
      </c>
      <c r="M74" s="3">
        <v>6569892</v>
      </c>
      <c r="N74" s="34">
        <v>2265</v>
      </c>
      <c r="O74" s="3">
        <v>8404255</v>
      </c>
      <c r="P74" s="34">
        <v>2378</v>
      </c>
      <c r="Q74" s="3">
        <v>8695673</v>
      </c>
      <c r="R74" s="34">
        <v>2508</v>
      </c>
      <c r="S74" s="3">
        <v>9902284</v>
      </c>
      <c r="T74" s="34">
        <v>3525</v>
      </c>
      <c r="U74" s="3">
        <v>8584199</v>
      </c>
      <c r="V74" s="34">
        <v>3224</v>
      </c>
      <c r="W74" s="3">
        <v>9325490</v>
      </c>
      <c r="X74" s="34">
        <v>2456</v>
      </c>
      <c r="Y74" s="3">
        <v>8557847</v>
      </c>
      <c r="Z74" s="34">
        <v>2498</v>
      </c>
      <c r="AA74" s="8">
        <v>8921027</v>
      </c>
      <c r="AB74" s="38">
        <v>2674</v>
      </c>
      <c r="AC74" s="22">
        <v>9471684</v>
      </c>
      <c r="AD74" s="39">
        <v>2614</v>
      </c>
      <c r="AE74" s="22">
        <v>9662852</v>
      </c>
      <c r="AF74" s="34">
        <v>2711</v>
      </c>
      <c r="AG74" s="8">
        <v>9560247</v>
      </c>
      <c r="AH74" s="34">
        <v>3244</v>
      </c>
      <c r="AI74" s="8">
        <v>12550750</v>
      </c>
      <c r="AJ74" s="3">
        <v>3556</v>
      </c>
      <c r="AK74" s="8">
        <v>14599436</v>
      </c>
      <c r="AL74" s="3">
        <v>4085</v>
      </c>
      <c r="AM74" s="8">
        <v>16888434</v>
      </c>
      <c r="AN74" s="3">
        <v>4360</v>
      </c>
      <c r="AO74" s="8">
        <v>18327250</v>
      </c>
      <c r="AP74" s="3">
        <v>4616</v>
      </c>
      <c r="AQ74" s="8">
        <v>19460876</v>
      </c>
      <c r="AR74" s="3">
        <v>4846</v>
      </c>
      <c r="AS74" s="1">
        <v>20461180</v>
      </c>
      <c r="AT74" s="3">
        <v>4938</v>
      </c>
      <c r="AU74" s="1">
        <v>21509355</v>
      </c>
      <c r="AV74" s="3">
        <v>4784</v>
      </c>
      <c r="AW74" s="1">
        <v>23112768</v>
      </c>
      <c r="AX74" s="3">
        <v>4822</v>
      </c>
      <c r="AY74" s="1">
        <v>25572815</v>
      </c>
      <c r="AZ74" s="34">
        <v>5608</v>
      </c>
      <c r="BA74" s="8">
        <v>30340263</v>
      </c>
      <c r="BB74" s="40">
        <v>6041</v>
      </c>
      <c r="BC74" s="8">
        <v>32560355</v>
      </c>
      <c r="BD74" s="87">
        <v>8233</v>
      </c>
      <c r="BE74" s="86">
        <v>35762958</v>
      </c>
      <c r="BF74" s="91">
        <v>6527</v>
      </c>
      <c r="BG74" s="93">
        <v>33733867</v>
      </c>
      <c r="BH74" s="91">
        <v>5890</v>
      </c>
      <c r="BI74" s="93">
        <v>31740576</v>
      </c>
    </row>
    <row r="75" spans="1:61" ht="12.75" customHeight="1" x14ac:dyDescent="0.2">
      <c r="A75" s="4" t="s">
        <v>93</v>
      </c>
      <c r="B75" s="34">
        <v>1230</v>
      </c>
      <c r="C75" s="22">
        <v>4212702</v>
      </c>
      <c r="D75" s="35">
        <v>992</v>
      </c>
      <c r="E75" s="3">
        <v>3209920</v>
      </c>
      <c r="F75" s="34">
        <v>839</v>
      </c>
      <c r="G75" s="3">
        <v>3063904</v>
      </c>
      <c r="H75" s="34">
        <v>853</v>
      </c>
      <c r="I75" s="3">
        <v>3511435</v>
      </c>
      <c r="J75" s="34">
        <v>708</v>
      </c>
      <c r="K75" s="3">
        <v>2659707</v>
      </c>
      <c r="L75" s="34">
        <v>950</v>
      </c>
      <c r="M75" s="3">
        <v>6498788</v>
      </c>
      <c r="N75" s="34">
        <v>855</v>
      </c>
      <c r="O75" s="3">
        <v>4627047</v>
      </c>
      <c r="P75" s="34">
        <v>843</v>
      </c>
      <c r="Q75" s="3">
        <v>5218734</v>
      </c>
      <c r="R75" s="34">
        <v>970</v>
      </c>
      <c r="S75" s="3">
        <v>8192128</v>
      </c>
      <c r="T75" s="34">
        <v>1006</v>
      </c>
      <c r="U75" s="3">
        <v>8490366</v>
      </c>
      <c r="V75" s="34">
        <v>1215</v>
      </c>
      <c r="W75" s="3">
        <v>7608018</v>
      </c>
      <c r="X75" s="34">
        <v>1215</v>
      </c>
      <c r="Y75" s="3">
        <v>7983845</v>
      </c>
      <c r="Z75" s="34">
        <v>1256</v>
      </c>
      <c r="AA75" s="8">
        <v>8434828</v>
      </c>
      <c r="AB75" s="38">
        <v>1306</v>
      </c>
      <c r="AC75" s="22">
        <v>8650415</v>
      </c>
      <c r="AD75" s="39">
        <v>1303</v>
      </c>
      <c r="AE75" s="22">
        <v>8721999</v>
      </c>
      <c r="AF75" s="34">
        <v>1017</v>
      </c>
      <c r="AG75" s="8">
        <v>7318420</v>
      </c>
      <c r="AH75" s="34">
        <v>1538</v>
      </c>
      <c r="AI75" s="8">
        <v>10919595</v>
      </c>
      <c r="AJ75" s="3">
        <v>1247</v>
      </c>
      <c r="AK75" s="8">
        <v>10663113</v>
      </c>
      <c r="AL75" s="3">
        <v>1317</v>
      </c>
      <c r="AM75" s="8">
        <v>9944517</v>
      </c>
      <c r="AN75" s="3">
        <v>1389</v>
      </c>
      <c r="AO75" s="8">
        <v>15020441</v>
      </c>
      <c r="AP75" s="3">
        <v>770</v>
      </c>
      <c r="AQ75" s="8">
        <v>3921220</v>
      </c>
      <c r="AR75" s="3">
        <v>1677</v>
      </c>
      <c r="AS75" s="1">
        <v>21289907</v>
      </c>
      <c r="AT75" s="3">
        <v>1823</v>
      </c>
      <c r="AU75" s="1">
        <v>24537606</v>
      </c>
      <c r="AV75" s="3">
        <v>1806</v>
      </c>
      <c r="AW75" s="1">
        <v>23942316</v>
      </c>
      <c r="AX75" s="3">
        <v>1985</v>
      </c>
      <c r="AY75" s="1">
        <v>16942675</v>
      </c>
      <c r="AZ75" s="34">
        <v>1799</v>
      </c>
      <c r="BA75" s="8">
        <v>18086519</v>
      </c>
      <c r="BB75" s="40">
        <v>1372</v>
      </c>
      <c r="BC75" s="8">
        <v>18268969</v>
      </c>
      <c r="BD75" s="87">
        <v>1596</v>
      </c>
      <c r="BE75" s="86">
        <v>11705738.48</v>
      </c>
      <c r="BF75" s="91">
        <v>1233</v>
      </c>
      <c r="BG75" s="93">
        <v>8429335</v>
      </c>
      <c r="BH75" s="91">
        <v>1173</v>
      </c>
      <c r="BI75" s="93">
        <v>8215556</v>
      </c>
    </row>
    <row r="76" spans="1:61" ht="12.75" customHeight="1" x14ac:dyDescent="0.2">
      <c r="A76" s="4" t="s">
        <v>94</v>
      </c>
      <c r="B76" s="34">
        <v>2945</v>
      </c>
      <c r="C76" s="22">
        <v>12414588</v>
      </c>
      <c r="D76" s="35">
        <v>4302</v>
      </c>
      <c r="E76" s="3">
        <v>11243617</v>
      </c>
      <c r="F76" s="34">
        <v>4311</v>
      </c>
      <c r="G76" s="3">
        <v>12744571</v>
      </c>
      <c r="H76" s="34">
        <v>4951</v>
      </c>
      <c r="I76" s="3">
        <v>14572163</v>
      </c>
      <c r="J76" s="34">
        <v>5311</v>
      </c>
      <c r="K76" s="3">
        <v>17643255</v>
      </c>
      <c r="L76" s="34">
        <v>4820</v>
      </c>
      <c r="M76" s="3">
        <v>25708651</v>
      </c>
      <c r="N76" s="34">
        <v>5693</v>
      </c>
      <c r="O76" s="3">
        <v>20982714</v>
      </c>
      <c r="P76" s="34">
        <v>4925</v>
      </c>
      <c r="Q76" s="3">
        <v>25919475</v>
      </c>
      <c r="R76" s="34">
        <v>5152</v>
      </c>
      <c r="S76" s="3">
        <v>29226261</v>
      </c>
      <c r="T76" s="34">
        <v>4892</v>
      </c>
      <c r="U76" s="3">
        <v>32846122</v>
      </c>
      <c r="V76" s="34">
        <v>4739</v>
      </c>
      <c r="W76" s="3">
        <v>36885270</v>
      </c>
      <c r="X76" s="34">
        <v>5165</v>
      </c>
      <c r="Y76" s="3">
        <v>42266887</v>
      </c>
      <c r="Z76" s="34">
        <v>5302</v>
      </c>
      <c r="AA76" s="8">
        <v>43740168</v>
      </c>
      <c r="AB76" s="38">
        <v>6421</v>
      </c>
      <c r="AC76" s="22">
        <v>54047555</v>
      </c>
      <c r="AD76" s="39">
        <v>6564</v>
      </c>
      <c r="AE76" s="22">
        <v>56431268</v>
      </c>
      <c r="AF76" s="34">
        <v>6776</v>
      </c>
      <c r="AG76" s="8">
        <v>61271257</v>
      </c>
      <c r="AH76" s="34">
        <v>6493</v>
      </c>
      <c r="AI76" s="8">
        <v>60786031</v>
      </c>
      <c r="AJ76" s="3">
        <v>6641</v>
      </c>
      <c r="AK76" s="8">
        <v>62854126</v>
      </c>
      <c r="AL76" s="3">
        <v>6768</v>
      </c>
      <c r="AM76" s="8">
        <v>66330796</v>
      </c>
      <c r="AN76" s="3">
        <v>6882</v>
      </c>
      <c r="AO76" s="8">
        <v>68050867</v>
      </c>
      <c r="AP76" s="3">
        <v>6830</v>
      </c>
      <c r="AQ76" s="8">
        <v>68295112</v>
      </c>
      <c r="AR76" s="3">
        <v>7224</v>
      </c>
      <c r="AS76" s="1">
        <v>67510833</v>
      </c>
      <c r="AT76" s="3">
        <v>7052</v>
      </c>
      <c r="AU76" s="1">
        <v>68195974.870000005</v>
      </c>
      <c r="AV76" s="3">
        <v>7324</v>
      </c>
      <c r="AW76" s="1">
        <v>74598852.129999995</v>
      </c>
      <c r="AX76" s="3">
        <v>7258</v>
      </c>
      <c r="AY76" s="1">
        <v>78168266.900000006</v>
      </c>
      <c r="AZ76" s="34">
        <v>7655</v>
      </c>
      <c r="BA76" s="8">
        <v>82264459</v>
      </c>
      <c r="BB76" s="40">
        <v>8367</v>
      </c>
      <c r="BC76" s="8">
        <v>89516704</v>
      </c>
      <c r="BD76" s="87">
        <v>8264</v>
      </c>
      <c r="BE76" s="86">
        <v>89453599.25</v>
      </c>
      <c r="BF76" s="91">
        <v>5624</v>
      </c>
      <c r="BG76" s="93">
        <v>65427314.170000002</v>
      </c>
      <c r="BH76" s="91">
        <v>5378</v>
      </c>
      <c r="BI76" s="93">
        <v>62440607.310000002</v>
      </c>
    </row>
    <row r="77" spans="1:61" ht="12.75" customHeight="1" x14ac:dyDescent="0.2">
      <c r="A77" s="4" t="s">
        <v>95</v>
      </c>
      <c r="B77" s="34">
        <v>1304</v>
      </c>
      <c r="C77" s="22">
        <v>5598836</v>
      </c>
      <c r="D77" s="35">
        <v>1192</v>
      </c>
      <c r="E77" s="3">
        <v>4166639</v>
      </c>
      <c r="F77" s="34">
        <v>1177</v>
      </c>
      <c r="G77" s="3">
        <v>4928389</v>
      </c>
      <c r="H77" s="34">
        <v>1532</v>
      </c>
      <c r="I77" s="3">
        <v>5589000</v>
      </c>
      <c r="J77" s="34">
        <v>1601</v>
      </c>
      <c r="K77" s="3">
        <v>5599203</v>
      </c>
      <c r="L77" s="34">
        <v>1857</v>
      </c>
      <c r="M77" s="3">
        <v>7837178</v>
      </c>
      <c r="N77" s="34">
        <v>1859</v>
      </c>
      <c r="O77" s="3">
        <v>7237542</v>
      </c>
      <c r="P77" s="45" t="s">
        <v>23</v>
      </c>
      <c r="Q77" s="48" t="s">
        <v>23</v>
      </c>
      <c r="R77" s="45" t="s">
        <v>23</v>
      </c>
      <c r="S77" s="3">
        <v>7468913</v>
      </c>
      <c r="T77" s="34">
        <v>2054</v>
      </c>
      <c r="U77" s="3">
        <v>9634463</v>
      </c>
      <c r="V77" s="34">
        <v>1909</v>
      </c>
      <c r="W77" s="3">
        <v>9341182</v>
      </c>
      <c r="X77" s="34">
        <v>1773</v>
      </c>
      <c r="Y77" s="3">
        <v>8346966</v>
      </c>
      <c r="Z77" s="34">
        <v>1797</v>
      </c>
      <c r="AA77" s="8">
        <v>8437547</v>
      </c>
      <c r="AB77" s="38">
        <v>1969</v>
      </c>
      <c r="AC77" s="22">
        <v>9682063</v>
      </c>
      <c r="AD77" s="39">
        <v>2014</v>
      </c>
      <c r="AE77" s="22">
        <v>10930742</v>
      </c>
      <c r="AF77" s="34">
        <v>1793</v>
      </c>
      <c r="AG77" s="8">
        <v>9229945</v>
      </c>
      <c r="AH77" s="34">
        <v>1785</v>
      </c>
      <c r="AI77" s="8">
        <v>9023970</v>
      </c>
      <c r="AJ77" s="3">
        <v>1837</v>
      </c>
      <c r="AK77" s="8">
        <v>9139516</v>
      </c>
      <c r="AL77" s="3">
        <v>1933</v>
      </c>
      <c r="AM77" s="8">
        <v>10266433</v>
      </c>
      <c r="AN77" s="3">
        <v>1952</v>
      </c>
      <c r="AO77" s="8">
        <v>10731481</v>
      </c>
      <c r="AP77" s="3">
        <v>1877</v>
      </c>
      <c r="AQ77" s="8">
        <v>9590718</v>
      </c>
      <c r="AR77" s="3">
        <v>1871</v>
      </c>
      <c r="AS77" s="1">
        <v>10244820</v>
      </c>
      <c r="AT77" s="3">
        <v>1898</v>
      </c>
      <c r="AU77" s="1">
        <v>11720315</v>
      </c>
      <c r="AV77" s="3">
        <v>1986</v>
      </c>
      <c r="AW77" s="1">
        <v>11370892.4</v>
      </c>
      <c r="AX77" s="3">
        <v>2190</v>
      </c>
      <c r="AY77" s="1">
        <v>14607100</v>
      </c>
      <c r="AZ77" s="34">
        <v>2341</v>
      </c>
      <c r="BA77" s="8">
        <v>16929658</v>
      </c>
      <c r="BB77" s="40">
        <v>2428</v>
      </c>
      <c r="BC77" s="8">
        <v>17246299</v>
      </c>
      <c r="BD77" s="87">
        <v>2461</v>
      </c>
      <c r="BE77" s="86">
        <v>17367964</v>
      </c>
      <c r="BF77" s="91">
        <v>2031</v>
      </c>
      <c r="BG77" s="93">
        <v>14623440</v>
      </c>
      <c r="BH77" s="91">
        <v>1989</v>
      </c>
      <c r="BI77" s="93">
        <v>14687711</v>
      </c>
    </row>
    <row r="78" spans="1:61" ht="12.75" customHeight="1" x14ac:dyDescent="0.2">
      <c r="A78" s="4" t="s">
        <v>96</v>
      </c>
      <c r="B78" s="34">
        <v>383</v>
      </c>
      <c r="C78" s="22">
        <v>1639028</v>
      </c>
      <c r="D78" s="35">
        <v>362</v>
      </c>
      <c r="E78" s="3">
        <v>1805141</v>
      </c>
      <c r="F78" s="34">
        <v>350</v>
      </c>
      <c r="G78" s="3">
        <v>1764126</v>
      </c>
      <c r="H78" s="34">
        <v>342</v>
      </c>
      <c r="I78" s="3">
        <v>2143105</v>
      </c>
      <c r="J78" s="34">
        <v>346</v>
      </c>
      <c r="K78" s="3">
        <v>1552657</v>
      </c>
      <c r="L78" s="34">
        <v>297</v>
      </c>
      <c r="M78" s="3">
        <v>2766168</v>
      </c>
      <c r="N78" s="34">
        <v>337</v>
      </c>
      <c r="O78" s="3">
        <v>2814878</v>
      </c>
      <c r="P78" s="34">
        <v>360</v>
      </c>
      <c r="Q78" s="3">
        <v>2734155</v>
      </c>
      <c r="R78" s="34">
        <v>408</v>
      </c>
      <c r="S78" s="3">
        <v>3238591</v>
      </c>
      <c r="T78" s="34">
        <v>394</v>
      </c>
      <c r="U78" s="3">
        <v>4338880</v>
      </c>
      <c r="V78" s="34">
        <v>434</v>
      </c>
      <c r="W78" s="3">
        <v>4388720</v>
      </c>
      <c r="X78" s="34">
        <v>484</v>
      </c>
      <c r="Y78" s="3">
        <v>4336043</v>
      </c>
      <c r="Z78" s="34">
        <v>445</v>
      </c>
      <c r="AA78" s="8">
        <v>4105045</v>
      </c>
      <c r="AB78" s="38">
        <v>339</v>
      </c>
      <c r="AC78" s="22">
        <v>3876117</v>
      </c>
      <c r="AD78" s="39">
        <v>366</v>
      </c>
      <c r="AE78" s="22">
        <v>3636583</v>
      </c>
      <c r="AF78" s="34">
        <v>348</v>
      </c>
      <c r="AG78" s="8">
        <v>3113019</v>
      </c>
      <c r="AH78" s="34">
        <v>320</v>
      </c>
      <c r="AI78" s="8">
        <v>2580781</v>
      </c>
      <c r="AJ78" s="3">
        <v>302</v>
      </c>
      <c r="AK78" s="8">
        <v>2441584</v>
      </c>
      <c r="AL78" s="3">
        <v>289</v>
      </c>
      <c r="AM78" s="8">
        <v>2173406</v>
      </c>
      <c r="AN78" s="3">
        <v>322</v>
      </c>
      <c r="AO78" s="8">
        <v>2775576</v>
      </c>
      <c r="AP78" s="3">
        <v>344</v>
      </c>
      <c r="AQ78" s="8">
        <v>1227774</v>
      </c>
      <c r="AR78" s="3">
        <v>421</v>
      </c>
      <c r="AS78" s="1">
        <v>3618714</v>
      </c>
      <c r="AT78" s="3">
        <v>522</v>
      </c>
      <c r="AU78" s="1">
        <v>4447949.01</v>
      </c>
      <c r="AV78" s="3">
        <v>564</v>
      </c>
      <c r="AW78" s="1">
        <v>5685403.2999999998</v>
      </c>
      <c r="AX78" s="3">
        <v>715</v>
      </c>
      <c r="AY78" s="1">
        <v>6785169.419999999</v>
      </c>
      <c r="AZ78" s="34">
        <v>767</v>
      </c>
      <c r="BA78" s="8">
        <v>7877252</v>
      </c>
      <c r="BB78" s="40">
        <v>722</v>
      </c>
      <c r="BC78" s="8">
        <v>8353879</v>
      </c>
      <c r="BD78" s="87">
        <v>827</v>
      </c>
      <c r="BE78" s="86">
        <v>8233978</v>
      </c>
      <c r="BF78" s="91">
        <v>668</v>
      </c>
      <c r="BG78" s="93">
        <v>5841467</v>
      </c>
      <c r="BH78" s="91">
        <v>599</v>
      </c>
      <c r="BI78" s="93">
        <v>7471899</v>
      </c>
    </row>
    <row r="79" spans="1:61" ht="12.75" customHeight="1" x14ac:dyDescent="0.2">
      <c r="A79" s="4" t="s">
        <v>97</v>
      </c>
      <c r="B79" s="34">
        <v>4109</v>
      </c>
      <c r="C79" s="22">
        <v>30639433</v>
      </c>
      <c r="D79" s="35">
        <v>3720</v>
      </c>
      <c r="E79" s="3">
        <v>31691273</v>
      </c>
      <c r="F79" s="34">
        <v>3400</v>
      </c>
      <c r="G79" s="3">
        <v>35471630</v>
      </c>
      <c r="H79" s="34">
        <v>3317</v>
      </c>
      <c r="I79" s="3">
        <v>28326981</v>
      </c>
      <c r="J79" s="34">
        <v>6072</v>
      </c>
      <c r="K79" s="3">
        <v>43436493</v>
      </c>
      <c r="L79" s="34">
        <v>6351</v>
      </c>
      <c r="M79" s="3">
        <v>44620557</v>
      </c>
      <c r="N79" s="34">
        <v>4980</v>
      </c>
      <c r="O79" s="3">
        <v>49378105</v>
      </c>
      <c r="P79" s="34">
        <v>4857</v>
      </c>
      <c r="Q79" s="3">
        <v>52100761</v>
      </c>
      <c r="R79" s="34">
        <v>3970</v>
      </c>
      <c r="S79" s="3">
        <v>47758128</v>
      </c>
      <c r="T79" s="34">
        <v>4037</v>
      </c>
      <c r="U79" s="3">
        <v>50144220</v>
      </c>
      <c r="V79" s="34">
        <v>4187</v>
      </c>
      <c r="W79" s="3">
        <v>56863021</v>
      </c>
      <c r="X79" s="34">
        <v>4235</v>
      </c>
      <c r="Y79" s="3">
        <v>58565148</v>
      </c>
      <c r="Z79" s="34">
        <v>4846</v>
      </c>
      <c r="AA79" s="8">
        <v>63977494</v>
      </c>
      <c r="AB79" s="38">
        <v>4990</v>
      </c>
      <c r="AC79" s="22">
        <v>65471500</v>
      </c>
      <c r="AD79" s="39">
        <v>4860</v>
      </c>
      <c r="AE79" s="22">
        <v>74132889</v>
      </c>
      <c r="AF79" s="34">
        <v>4318</v>
      </c>
      <c r="AG79" s="8">
        <v>76885270</v>
      </c>
      <c r="AH79" s="34">
        <v>4425</v>
      </c>
      <c r="AI79" s="8">
        <v>80667714</v>
      </c>
      <c r="AJ79" s="3">
        <v>3607</v>
      </c>
      <c r="AK79" s="8">
        <v>73872002</v>
      </c>
      <c r="AL79" s="3">
        <v>3411</v>
      </c>
      <c r="AM79" s="8">
        <v>73343614</v>
      </c>
      <c r="AN79" s="3">
        <v>4716</v>
      </c>
      <c r="AO79" s="8">
        <v>77996070</v>
      </c>
      <c r="AP79" s="3">
        <v>4751</v>
      </c>
      <c r="AQ79" s="8">
        <v>79005142</v>
      </c>
      <c r="AR79" s="3">
        <v>4681</v>
      </c>
      <c r="AS79" s="1">
        <v>80624157</v>
      </c>
      <c r="AT79" s="3">
        <v>4222</v>
      </c>
      <c r="AU79" s="1">
        <v>74531996</v>
      </c>
      <c r="AV79" s="3">
        <v>6876</v>
      </c>
      <c r="AW79" s="17">
        <v>80743238.650000006</v>
      </c>
      <c r="AX79" s="3">
        <v>5131</v>
      </c>
      <c r="AY79" s="17">
        <v>89077661</v>
      </c>
      <c r="AZ79" s="34">
        <v>5296</v>
      </c>
      <c r="BA79" s="8">
        <v>98743981</v>
      </c>
      <c r="BB79" s="40">
        <v>6793</v>
      </c>
      <c r="BC79" s="8">
        <v>102888320</v>
      </c>
      <c r="BD79" s="87">
        <v>7011</v>
      </c>
      <c r="BE79" s="86">
        <v>108405592</v>
      </c>
      <c r="BF79" s="91">
        <v>4649</v>
      </c>
      <c r="BG79" s="93">
        <v>91925838</v>
      </c>
      <c r="BH79" s="91">
        <v>4330</v>
      </c>
      <c r="BI79" s="93">
        <v>94492815.5</v>
      </c>
    </row>
    <row r="80" spans="1:61" ht="12.75" customHeight="1" x14ac:dyDescent="0.2">
      <c r="A80" s="4" t="s">
        <v>98</v>
      </c>
      <c r="B80" s="34">
        <v>1198</v>
      </c>
      <c r="C80" s="22">
        <v>3804317</v>
      </c>
      <c r="D80" s="35">
        <v>992</v>
      </c>
      <c r="E80" s="3">
        <v>3601150</v>
      </c>
      <c r="F80" s="34">
        <v>513</v>
      </c>
      <c r="G80" s="3">
        <v>1421736</v>
      </c>
      <c r="H80" s="34">
        <v>1023</v>
      </c>
      <c r="I80" s="3">
        <v>4735784</v>
      </c>
      <c r="J80" s="34">
        <v>1214</v>
      </c>
      <c r="K80" s="3">
        <v>5813651</v>
      </c>
      <c r="L80" s="34">
        <v>1382</v>
      </c>
      <c r="M80" s="3">
        <v>7022929</v>
      </c>
      <c r="N80" s="34">
        <v>1574</v>
      </c>
      <c r="O80" s="3">
        <v>7975257</v>
      </c>
      <c r="P80" s="34">
        <v>1770</v>
      </c>
      <c r="Q80" s="3">
        <v>8916322</v>
      </c>
      <c r="R80" s="34">
        <v>2033</v>
      </c>
      <c r="S80" s="3">
        <v>10631683</v>
      </c>
      <c r="T80" s="34">
        <v>2324</v>
      </c>
      <c r="U80" s="3">
        <v>14171714</v>
      </c>
      <c r="V80" s="34">
        <v>2779</v>
      </c>
      <c r="W80" s="3">
        <v>16549217</v>
      </c>
      <c r="X80" s="34">
        <v>3485</v>
      </c>
      <c r="Y80" s="3">
        <v>21017049</v>
      </c>
      <c r="Z80" s="34">
        <v>4081</v>
      </c>
      <c r="AA80" s="8">
        <v>24745131</v>
      </c>
      <c r="AB80" s="38">
        <v>4634</v>
      </c>
      <c r="AC80" s="22">
        <v>27942926</v>
      </c>
      <c r="AD80" s="39">
        <v>5202</v>
      </c>
      <c r="AE80" s="22">
        <v>32271255</v>
      </c>
      <c r="AF80" s="34">
        <v>5744</v>
      </c>
      <c r="AG80" s="8">
        <v>36564471</v>
      </c>
      <c r="AH80" s="34">
        <v>6570</v>
      </c>
      <c r="AI80" s="8">
        <v>13452085</v>
      </c>
      <c r="AJ80" s="3">
        <v>7200</v>
      </c>
      <c r="AK80" s="8">
        <v>47736681</v>
      </c>
      <c r="AL80" s="3">
        <v>8442</v>
      </c>
      <c r="AM80" s="8">
        <v>56587293</v>
      </c>
      <c r="AN80" s="3">
        <v>9391</v>
      </c>
      <c r="AO80" s="8">
        <v>62716725</v>
      </c>
      <c r="AP80" s="3">
        <v>9975</v>
      </c>
      <c r="AQ80" s="8">
        <v>67657879</v>
      </c>
      <c r="AR80" s="3">
        <v>9986</v>
      </c>
      <c r="AS80" s="1">
        <v>68276531</v>
      </c>
      <c r="AT80" s="3">
        <v>10345</v>
      </c>
      <c r="AU80" s="1">
        <v>71279935</v>
      </c>
      <c r="AV80" s="3">
        <v>10812</v>
      </c>
      <c r="AW80" s="1">
        <v>79028947</v>
      </c>
      <c r="AX80" s="3">
        <v>11220</v>
      </c>
      <c r="AY80" s="1">
        <v>80336858.400000006</v>
      </c>
      <c r="AZ80" s="34">
        <v>12172</v>
      </c>
      <c r="BA80" s="8">
        <v>91946618.5</v>
      </c>
      <c r="BB80" s="40">
        <v>12531</v>
      </c>
      <c r="BC80" s="8">
        <v>97003056.909999996</v>
      </c>
      <c r="BD80" s="87">
        <v>12356</v>
      </c>
      <c r="BE80" s="86">
        <v>95884211</v>
      </c>
      <c r="BF80" s="91">
        <v>8097</v>
      </c>
      <c r="BG80" s="93">
        <v>62601406</v>
      </c>
      <c r="BH80" s="91">
        <v>2593</v>
      </c>
      <c r="BI80" s="93">
        <v>27402834</v>
      </c>
    </row>
    <row r="81" spans="1:61" ht="12.75" customHeight="1" x14ac:dyDescent="0.2">
      <c r="A81" s="4" t="s">
        <v>99</v>
      </c>
      <c r="B81" s="34">
        <v>215</v>
      </c>
      <c r="C81" s="22">
        <v>1263824</v>
      </c>
      <c r="D81" s="35">
        <v>234</v>
      </c>
      <c r="E81" s="3">
        <v>1511602</v>
      </c>
      <c r="F81" s="34">
        <v>241</v>
      </c>
      <c r="G81" s="3">
        <v>1682760</v>
      </c>
      <c r="H81" s="34">
        <v>196</v>
      </c>
      <c r="I81" s="3">
        <v>1441172</v>
      </c>
      <c r="J81" s="34">
        <v>265</v>
      </c>
      <c r="K81" s="3">
        <v>1740821</v>
      </c>
      <c r="L81" s="34">
        <v>287</v>
      </c>
      <c r="M81" s="3">
        <v>2180660</v>
      </c>
      <c r="N81" s="34">
        <v>317</v>
      </c>
      <c r="O81" s="3">
        <v>2804016</v>
      </c>
      <c r="P81" s="34">
        <v>307</v>
      </c>
      <c r="Q81" s="3">
        <v>2698655</v>
      </c>
      <c r="R81" s="34">
        <v>336</v>
      </c>
      <c r="S81" s="3">
        <v>3248291</v>
      </c>
      <c r="T81" s="34">
        <v>309</v>
      </c>
      <c r="U81" s="3">
        <v>2276293</v>
      </c>
      <c r="V81" s="34">
        <v>357</v>
      </c>
      <c r="W81" s="3">
        <v>2674019</v>
      </c>
      <c r="X81" s="34">
        <v>349</v>
      </c>
      <c r="Y81" s="3">
        <v>4107200</v>
      </c>
      <c r="Z81" s="34">
        <v>408</v>
      </c>
      <c r="AA81" s="8">
        <v>2500573</v>
      </c>
      <c r="AB81" s="38">
        <v>370</v>
      </c>
      <c r="AC81" s="22">
        <v>2277109</v>
      </c>
      <c r="AD81" s="39">
        <v>487</v>
      </c>
      <c r="AE81" s="22">
        <v>6220151</v>
      </c>
      <c r="AF81" s="34">
        <v>352</v>
      </c>
      <c r="AG81" s="8">
        <v>1803079</v>
      </c>
      <c r="AH81" s="34">
        <v>325</v>
      </c>
      <c r="AI81" s="8">
        <v>1964621</v>
      </c>
      <c r="AJ81" s="3">
        <v>377</v>
      </c>
      <c r="AK81" s="8">
        <v>2362870</v>
      </c>
      <c r="AL81" s="3">
        <v>412</v>
      </c>
      <c r="AM81" s="8">
        <v>2836845</v>
      </c>
      <c r="AN81" s="3">
        <v>463</v>
      </c>
      <c r="AO81" s="8">
        <v>3133492</v>
      </c>
      <c r="AP81" s="3">
        <v>460</v>
      </c>
      <c r="AQ81" s="8">
        <v>3149272</v>
      </c>
      <c r="AR81" s="3">
        <v>470</v>
      </c>
      <c r="AS81" s="1">
        <v>2840321</v>
      </c>
      <c r="AT81" s="3">
        <v>439</v>
      </c>
      <c r="AU81" s="1">
        <v>2673285</v>
      </c>
      <c r="AV81" s="3">
        <v>438</v>
      </c>
      <c r="AW81" s="1">
        <v>3209658</v>
      </c>
      <c r="AX81" s="3">
        <v>466</v>
      </c>
      <c r="AY81" s="1">
        <v>3795516</v>
      </c>
      <c r="AZ81" s="34">
        <v>555</v>
      </c>
      <c r="BA81" s="8">
        <v>4916983</v>
      </c>
      <c r="BB81" s="40">
        <v>681</v>
      </c>
      <c r="BC81" s="8">
        <v>5407708</v>
      </c>
      <c r="BD81" s="87">
        <v>661</v>
      </c>
      <c r="BE81" s="86">
        <v>5319614</v>
      </c>
      <c r="BF81" s="91">
        <v>642</v>
      </c>
      <c r="BG81" s="93">
        <v>5245394</v>
      </c>
      <c r="BH81" s="91">
        <v>653</v>
      </c>
      <c r="BI81" s="93">
        <v>5666953</v>
      </c>
    </row>
    <row r="82" spans="1:61" ht="12.75" customHeight="1" x14ac:dyDescent="0.2">
      <c r="A82" s="4" t="s">
        <v>100</v>
      </c>
      <c r="B82" s="34">
        <v>925</v>
      </c>
      <c r="C82" s="22">
        <v>3445879</v>
      </c>
      <c r="D82" s="35">
        <v>930</v>
      </c>
      <c r="E82" s="3">
        <v>3757675</v>
      </c>
      <c r="F82" s="34">
        <v>907</v>
      </c>
      <c r="G82" s="3">
        <v>3733712</v>
      </c>
      <c r="H82" s="34">
        <v>852</v>
      </c>
      <c r="I82" s="3">
        <v>3776260</v>
      </c>
      <c r="J82" s="34">
        <v>736</v>
      </c>
      <c r="K82" s="3">
        <v>3597255</v>
      </c>
      <c r="L82" s="34">
        <v>692</v>
      </c>
      <c r="M82" s="3">
        <v>3648156</v>
      </c>
      <c r="N82" s="34">
        <v>751</v>
      </c>
      <c r="O82" s="3">
        <v>3875933</v>
      </c>
      <c r="P82" s="34">
        <v>791</v>
      </c>
      <c r="Q82" s="3">
        <v>4098337</v>
      </c>
      <c r="R82" s="34">
        <v>810</v>
      </c>
      <c r="S82" s="3">
        <v>4444590</v>
      </c>
      <c r="T82" s="34">
        <v>834</v>
      </c>
      <c r="U82" s="3">
        <v>5018161</v>
      </c>
      <c r="V82" s="34">
        <v>821</v>
      </c>
      <c r="W82" s="3">
        <v>4705470</v>
      </c>
      <c r="X82" s="34">
        <v>878</v>
      </c>
      <c r="Y82" s="3">
        <v>2553124</v>
      </c>
      <c r="Z82" s="34">
        <v>854</v>
      </c>
      <c r="AA82" s="8">
        <v>5132617</v>
      </c>
      <c r="AB82" s="38">
        <v>779</v>
      </c>
      <c r="AC82" s="22">
        <v>4659194</v>
      </c>
      <c r="AD82" s="39">
        <v>791</v>
      </c>
      <c r="AE82" s="22">
        <v>4981267</v>
      </c>
      <c r="AF82" s="34">
        <v>763</v>
      </c>
      <c r="AG82" s="8">
        <v>4981014</v>
      </c>
      <c r="AH82" s="34">
        <v>770</v>
      </c>
      <c r="AI82" s="8">
        <v>5011130</v>
      </c>
      <c r="AJ82" s="3">
        <v>718</v>
      </c>
      <c r="AK82" s="8">
        <v>4944049</v>
      </c>
      <c r="AL82" s="3">
        <v>806</v>
      </c>
      <c r="AM82" s="8">
        <v>5247892</v>
      </c>
      <c r="AN82" s="3">
        <v>945</v>
      </c>
      <c r="AO82" s="8">
        <v>5849876</v>
      </c>
      <c r="AP82" s="3">
        <v>960</v>
      </c>
      <c r="AQ82" s="8">
        <v>6083813</v>
      </c>
      <c r="AR82" s="3">
        <v>905</v>
      </c>
      <c r="AS82" s="1">
        <v>5773848</v>
      </c>
      <c r="AT82" s="3">
        <v>857</v>
      </c>
      <c r="AU82" s="1">
        <v>5440786</v>
      </c>
      <c r="AV82" s="3">
        <v>822</v>
      </c>
      <c r="AW82" s="1">
        <v>5581206</v>
      </c>
      <c r="AX82" s="3">
        <v>782</v>
      </c>
      <c r="AY82" s="1">
        <v>5999181</v>
      </c>
      <c r="AZ82" s="34">
        <v>792</v>
      </c>
      <c r="BA82" s="8">
        <v>6694976</v>
      </c>
      <c r="BB82" s="40">
        <v>841</v>
      </c>
      <c r="BC82" s="8">
        <v>7081170</v>
      </c>
      <c r="BD82" s="87">
        <v>730</v>
      </c>
      <c r="BE82" s="86">
        <v>6754537</v>
      </c>
      <c r="BF82" s="91">
        <v>696</v>
      </c>
      <c r="BG82" s="93">
        <v>6882626</v>
      </c>
      <c r="BH82" s="91">
        <v>678</v>
      </c>
      <c r="BI82" s="93">
        <v>6935690.6100000003</v>
      </c>
    </row>
    <row r="83" spans="1:61" ht="12.75" customHeight="1" x14ac:dyDescent="0.2">
      <c r="A83" s="4" t="s">
        <v>101</v>
      </c>
      <c r="B83" s="34">
        <v>337</v>
      </c>
      <c r="C83" s="22">
        <v>1742429</v>
      </c>
      <c r="D83" s="35">
        <v>292</v>
      </c>
      <c r="E83" s="3">
        <v>1700712</v>
      </c>
      <c r="F83" s="34">
        <v>352</v>
      </c>
      <c r="G83" s="3">
        <v>2583813</v>
      </c>
      <c r="H83" s="34">
        <v>313</v>
      </c>
      <c r="I83" s="3">
        <v>2321749</v>
      </c>
      <c r="J83" s="34">
        <v>307</v>
      </c>
      <c r="K83" s="3">
        <v>2198772</v>
      </c>
      <c r="L83" s="34">
        <v>305</v>
      </c>
      <c r="M83" s="3">
        <v>2037068</v>
      </c>
      <c r="N83" s="34">
        <v>330</v>
      </c>
      <c r="O83" s="3">
        <v>2562034</v>
      </c>
      <c r="P83" s="34">
        <v>360</v>
      </c>
      <c r="Q83" s="3">
        <v>3131237</v>
      </c>
      <c r="R83" s="34">
        <v>433</v>
      </c>
      <c r="S83" s="3">
        <v>3873193</v>
      </c>
      <c r="T83" s="34">
        <v>489</v>
      </c>
      <c r="U83" s="3">
        <v>4849048</v>
      </c>
      <c r="V83" s="34">
        <v>514</v>
      </c>
      <c r="W83" s="3">
        <v>3147722</v>
      </c>
      <c r="X83" s="34">
        <v>227</v>
      </c>
      <c r="Y83" s="3">
        <v>1475799</v>
      </c>
      <c r="Z83" s="34">
        <v>579</v>
      </c>
      <c r="AA83" s="8">
        <v>4911749</v>
      </c>
      <c r="AB83" s="38">
        <v>845</v>
      </c>
      <c r="AC83" s="22">
        <v>8665718</v>
      </c>
      <c r="AD83" s="39">
        <v>661</v>
      </c>
      <c r="AE83" s="22">
        <v>3582974</v>
      </c>
      <c r="AF83" s="34">
        <v>590</v>
      </c>
      <c r="AG83" s="8">
        <v>6428157</v>
      </c>
      <c r="AH83" s="34">
        <v>707</v>
      </c>
      <c r="AI83" s="8">
        <v>7311659</v>
      </c>
      <c r="AJ83" s="3">
        <v>887</v>
      </c>
      <c r="AK83" s="8">
        <v>8134976</v>
      </c>
      <c r="AL83" s="3">
        <v>887</v>
      </c>
      <c r="AM83" s="8">
        <v>8134976</v>
      </c>
      <c r="AN83" s="3">
        <v>1473</v>
      </c>
      <c r="AO83" s="8">
        <v>5529945</v>
      </c>
      <c r="AP83" s="3">
        <v>1547</v>
      </c>
      <c r="AQ83" s="8">
        <v>7061343</v>
      </c>
      <c r="AR83" s="3">
        <v>1835</v>
      </c>
      <c r="AS83" s="1">
        <v>12500574</v>
      </c>
      <c r="AT83" s="3">
        <v>1855</v>
      </c>
      <c r="AU83" s="1">
        <v>11825572</v>
      </c>
      <c r="AV83" s="3">
        <v>1791</v>
      </c>
      <c r="AW83" s="1">
        <v>12838795</v>
      </c>
      <c r="AX83" s="3">
        <v>1749</v>
      </c>
      <c r="AY83" s="1">
        <v>8867503</v>
      </c>
      <c r="AZ83" s="34">
        <v>1648</v>
      </c>
      <c r="BA83" s="8">
        <v>8817747</v>
      </c>
      <c r="BB83" s="40">
        <v>1484</v>
      </c>
      <c r="BC83" s="8">
        <v>9945534</v>
      </c>
      <c r="BD83" s="87">
        <v>1252</v>
      </c>
      <c r="BE83" s="86">
        <v>9255974</v>
      </c>
      <c r="BF83" s="91">
        <v>840</v>
      </c>
      <c r="BG83" s="93">
        <v>13172729</v>
      </c>
      <c r="BH83" s="91">
        <v>775</v>
      </c>
      <c r="BI83" s="93">
        <v>4924039</v>
      </c>
    </row>
    <row r="84" spans="1:61" ht="12.75" customHeight="1" x14ac:dyDescent="0.2">
      <c r="A84" s="4" t="s">
        <v>21</v>
      </c>
      <c r="B84" s="34">
        <f t="shared" ref="B84:AI84" si="11">SUM(B60:B83)</f>
        <v>20565</v>
      </c>
      <c r="C84" s="8">
        <f t="shared" si="11"/>
        <v>91949042</v>
      </c>
      <c r="D84" s="35">
        <f t="shared" si="11"/>
        <v>19649</v>
      </c>
      <c r="E84" s="34">
        <f t="shared" si="11"/>
        <v>89704104</v>
      </c>
      <c r="F84" s="34">
        <f t="shared" si="11"/>
        <v>17305</v>
      </c>
      <c r="G84" s="34">
        <f t="shared" si="11"/>
        <v>87808716</v>
      </c>
      <c r="H84" s="34">
        <f t="shared" si="11"/>
        <v>23371</v>
      </c>
      <c r="I84" s="34">
        <f t="shared" si="11"/>
        <v>104131911</v>
      </c>
      <c r="J84" s="34">
        <f t="shared" si="11"/>
        <v>26644</v>
      </c>
      <c r="K84" s="34">
        <f t="shared" si="11"/>
        <v>128131253</v>
      </c>
      <c r="L84" s="34">
        <f t="shared" si="11"/>
        <v>26867</v>
      </c>
      <c r="M84" s="34">
        <f t="shared" si="11"/>
        <v>146758089</v>
      </c>
      <c r="N84" s="34">
        <f t="shared" si="11"/>
        <v>28984</v>
      </c>
      <c r="O84" s="34">
        <f t="shared" si="11"/>
        <v>161664673</v>
      </c>
      <c r="P84" s="34">
        <f t="shared" si="11"/>
        <v>29173</v>
      </c>
      <c r="Q84" s="34">
        <f t="shared" si="11"/>
        <v>178829511</v>
      </c>
      <c r="R84" s="34">
        <f t="shared" si="11"/>
        <v>29691</v>
      </c>
      <c r="S84" s="34">
        <f t="shared" si="11"/>
        <v>195749230</v>
      </c>
      <c r="T84" s="34">
        <f t="shared" si="11"/>
        <v>33528</v>
      </c>
      <c r="U84" s="34">
        <f t="shared" si="11"/>
        <v>218163968</v>
      </c>
      <c r="V84" s="34">
        <f t="shared" si="11"/>
        <v>35315</v>
      </c>
      <c r="W84" s="34">
        <f t="shared" si="11"/>
        <v>230584817</v>
      </c>
      <c r="X84" s="34">
        <f t="shared" si="11"/>
        <v>35957</v>
      </c>
      <c r="Y84" s="34">
        <f t="shared" si="11"/>
        <v>254697832</v>
      </c>
      <c r="Z84" s="34">
        <f t="shared" si="11"/>
        <v>39899</v>
      </c>
      <c r="AA84" s="8">
        <f t="shared" si="11"/>
        <v>272807029</v>
      </c>
      <c r="AB84" s="34">
        <f t="shared" si="11"/>
        <v>43244</v>
      </c>
      <c r="AC84" s="8">
        <f t="shared" si="11"/>
        <v>307658986</v>
      </c>
      <c r="AD84" s="43">
        <f t="shared" si="11"/>
        <v>43411</v>
      </c>
      <c r="AE84" s="8">
        <f t="shared" si="11"/>
        <v>316090930</v>
      </c>
      <c r="AF84" s="34">
        <f t="shared" si="11"/>
        <v>44686</v>
      </c>
      <c r="AG84" s="8">
        <f t="shared" si="11"/>
        <v>331980488</v>
      </c>
      <c r="AH84" s="34">
        <f t="shared" si="11"/>
        <v>47260</v>
      </c>
      <c r="AI84" s="8">
        <f t="shared" si="11"/>
        <v>320453200</v>
      </c>
      <c r="AJ84" s="3">
        <f t="shared" ref="AJ84:AO84" si="12">SUM(AJ60:AJ83)</f>
        <v>44608</v>
      </c>
      <c r="AK84" s="8">
        <f t="shared" si="12"/>
        <v>353662791</v>
      </c>
      <c r="AL84" s="3">
        <f t="shared" si="12"/>
        <v>51381</v>
      </c>
      <c r="AM84" s="8">
        <f t="shared" si="12"/>
        <v>388699677</v>
      </c>
      <c r="AN84" s="3">
        <f t="shared" si="12"/>
        <v>56245</v>
      </c>
      <c r="AO84" s="8">
        <f t="shared" si="12"/>
        <v>423190004</v>
      </c>
      <c r="AP84" s="3">
        <f t="shared" ref="AP84:AW84" si="13">SUM(AP60:AP83)</f>
        <v>58846</v>
      </c>
      <c r="AQ84" s="8">
        <f t="shared" si="13"/>
        <v>437585686</v>
      </c>
      <c r="AR84" s="3">
        <f t="shared" si="13"/>
        <v>61367</v>
      </c>
      <c r="AS84" s="8">
        <f t="shared" si="13"/>
        <v>478184722</v>
      </c>
      <c r="AT84" s="3">
        <f t="shared" si="13"/>
        <v>63044</v>
      </c>
      <c r="AU84" s="8">
        <f t="shared" si="13"/>
        <v>499860590.04000002</v>
      </c>
      <c r="AV84" s="3">
        <f t="shared" si="13"/>
        <v>69643</v>
      </c>
      <c r="AW84" s="8">
        <f t="shared" si="13"/>
        <v>545548589.45000005</v>
      </c>
      <c r="AX84" s="3">
        <f>SUM(AX60:AX83)</f>
        <v>72582</v>
      </c>
      <c r="AY84" s="8">
        <f t="shared" ref="AY84" si="14">SUM(AY60:AY83)</f>
        <v>704299511.29000008</v>
      </c>
      <c r="AZ84" s="3">
        <f t="shared" ref="AZ84:BI84" si="15">SUM(AZ60:AZ83)</f>
        <v>79851</v>
      </c>
      <c r="BA84" s="8">
        <f t="shared" si="15"/>
        <v>687555520.78999996</v>
      </c>
      <c r="BB84" s="40">
        <f t="shared" si="15"/>
        <v>84826</v>
      </c>
      <c r="BC84" s="8">
        <f t="shared" si="15"/>
        <v>726593620.18999994</v>
      </c>
      <c r="BD84" s="3">
        <f t="shared" si="15"/>
        <v>90181</v>
      </c>
      <c r="BE84" s="8">
        <f t="shared" si="15"/>
        <v>730692840.78999996</v>
      </c>
      <c r="BF84" s="3">
        <f t="shared" si="15"/>
        <v>72119</v>
      </c>
      <c r="BG84" s="8">
        <f t="shared" si="15"/>
        <v>618311650.70000005</v>
      </c>
      <c r="BH84" s="91">
        <f t="shared" si="15"/>
        <v>63950</v>
      </c>
      <c r="BI84" s="93">
        <f t="shared" si="15"/>
        <v>564679225.53000009</v>
      </c>
    </row>
    <row r="85" spans="1:61" ht="12.75" customHeight="1" x14ac:dyDescent="0.2">
      <c r="B85" s="34"/>
      <c r="D85" s="35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B85" s="34"/>
      <c r="AC85" s="8"/>
      <c r="AD85" s="43"/>
      <c r="AE85" s="8"/>
      <c r="AF85" s="34"/>
      <c r="AG85" s="8"/>
      <c r="AH85" s="34"/>
      <c r="AJ85" s="3"/>
      <c r="AN85" s="3"/>
      <c r="AO85" s="8"/>
      <c r="AP85" s="3"/>
      <c r="AQ85" s="8"/>
      <c r="AR85" s="3"/>
      <c r="AS85" s="8"/>
      <c r="AT85" s="3"/>
      <c r="AU85" s="8"/>
      <c r="AV85" s="3"/>
      <c r="AW85" s="8"/>
      <c r="AX85" s="3"/>
      <c r="AY85" s="8"/>
      <c r="AZ85" s="3"/>
      <c r="BA85" s="8"/>
      <c r="BB85" s="40"/>
      <c r="BC85" s="8"/>
      <c r="BD85" s="3"/>
      <c r="BE85" s="8"/>
    </row>
    <row r="86" spans="1:61" ht="33.75" x14ac:dyDescent="0.2">
      <c r="A86" s="33" t="s">
        <v>111</v>
      </c>
      <c r="B86" s="34"/>
      <c r="C86" s="22"/>
      <c r="D86" s="35"/>
      <c r="E86" s="3"/>
      <c r="F86" s="34"/>
      <c r="G86" s="3"/>
      <c r="H86" s="34"/>
      <c r="I86" s="3"/>
      <c r="J86" s="34"/>
      <c r="K86" s="3"/>
      <c r="L86" s="34"/>
      <c r="M86" s="3"/>
      <c r="N86" s="34"/>
      <c r="O86" s="3"/>
      <c r="P86" s="34"/>
      <c r="Q86" s="3"/>
      <c r="R86" s="34"/>
      <c r="S86" s="3"/>
      <c r="T86" s="34"/>
      <c r="U86" s="3"/>
      <c r="V86" s="34"/>
      <c r="W86" s="3"/>
      <c r="X86" s="34"/>
      <c r="Y86" s="3"/>
      <c r="Z86" s="34"/>
      <c r="AB86" s="38"/>
      <c r="AC86" s="22"/>
      <c r="AD86" s="39"/>
      <c r="AE86" s="22"/>
      <c r="AF86" s="34"/>
      <c r="AG86" s="8"/>
      <c r="AJ86" s="3"/>
      <c r="AN86" s="3"/>
      <c r="AO86" s="8"/>
      <c r="AQ86" s="8"/>
      <c r="AS86" s="8"/>
      <c r="AU86" s="8"/>
      <c r="AW86" s="8"/>
      <c r="AY86" s="8"/>
      <c r="BB86" s="40"/>
      <c r="BC86" s="8"/>
      <c r="BD86" s="3"/>
      <c r="BE86" s="8"/>
    </row>
    <row r="87" spans="1:61" ht="12.75" customHeight="1" x14ac:dyDescent="0.2">
      <c r="A87" s="101" t="s">
        <v>102</v>
      </c>
      <c r="B87" s="45" t="s">
        <v>23</v>
      </c>
      <c r="C87" s="46" t="s">
        <v>23</v>
      </c>
      <c r="D87" s="35">
        <v>159</v>
      </c>
      <c r="E87" s="3">
        <v>164310</v>
      </c>
      <c r="F87" s="45" t="s">
        <v>23</v>
      </c>
      <c r="G87" s="48" t="s">
        <v>23</v>
      </c>
      <c r="H87" s="45" t="s">
        <v>23</v>
      </c>
      <c r="I87" s="48" t="s">
        <v>23</v>
      </c>
      <c r="J87" s="34">
        <v>136</v>
      </c>
      <c r="K87" s="3">
        <v>530366</v>
      </c>
      <c r="L87" s="34">
        <v>123</v>
      </c>
      <c r="M87" s="3">
        <v>596655</v>
      </c>
      <c r="N87" s="34">
        <v>179</v>
      </c>
      <c r="O87" s="3">
        <v>871608</v>
      </c>
      <c r="P87" s="34">
        <v>161</v>
      </c>
      <c r="Q87" s="3">
        <v>869980</v>
      </c>
      <c r="R87" s="34">
        <v>234</v>
      </c>
      <c r="S87" s="3">
        <v>896393</v>
      </c>
      <c r="T87" s="34">
        <v>190</v>
      </c>
      <c r="U87" s="3">
        <v>791584</v>
      </c>
      <c r="V87" s="34">
        <v>198</v>
      </c>
      <c r="W87" s="3">
        <v>857047</v>
      </c>
      <c r="X87" s="34">
        <v>170</v>
      </c>
      <c r="Y87" s="3">
        <v>859406</v>
      </c>
      <c r="Z87" s="34">
        <v>171</v>
      </c>
      <c r="AA87" s="8">
        <v>824451</v>
      </c>
      <c r="AB87" s="38">
        <v>219</v>
      </c>
      <c r="AC87" s="22">
        <v>980906</v>
      </c>
      <c r="AD87" s="39">
        <v>148</v>
      </c>
      <c r="AE87" s="22">
        <v>725938</v>
      </c>
      <c r="AF87" s="34">
        <v>265</v>
      </c>
      <c r="AG87" s="8">
        <v>891448</v>
      </c>
      <c r="AH87" s="4">
        <v>165</v>
      </c>
      <c r="AI87" s="8">
        <v>1074612</v>
      </c>
      <c r="AJ87" s="3">
        <v>178</v>
      </c>
      <c r="AK87" s="8">
        <v>1203918</v>
      </c>
      <c r="AL87" s="3">
        <v>215</v>
      </c>
      <c r="AM87" s="8">
        <v>1233860</v>
      </c>
      <c r="AN87" s="3">
        <v>178</v>
      </c>
      <c r="AO87" s="8">
        <v>1359470</v>
      </c>
      <c r="AP87" s="4">
        <v>166</v>
      </c>
      <c r="AQ87" s="8">
        <v>1318451</v>
      </c>
      <c r="AR87" s="4">
        <v>192</v>
      </c>
      <c r="AS87" s="1">
        <v>1461978</v>
      </c>
      <c r="AT87" s="4">
        <v>195</v>
      </c>
      <c r="AU87" s="1">
        <v>1746068</v>
      </c>
      <c r="AV87" s="4">
        <v>210</v>
      </c>
      <c r="AW87" s="1">
        <v>2023076</v>
      </c>
      <c r="AX87" s="4">
        <v>216</v>
      </c>
      <c r="AY87" s="89">
        <v>2105820</v>
      </c>
      <c r="AZ87" s="100">
        <v>223</v>
      </c>
      <c r="BA87" s="100">
        <v>2396130</v>
      </c>
      <c r="BB87" s="40">
        <v>226</v>
      </c>
      <c r="BC87" s="8">
        <v>2596313</v>
      </c>
      <c r="BD87" s="87">
        <v>258</v>
      </c>
      <c r="BE87" s="86">
        <v>3021186</v>
      </c>
      <c r="BF87" s="92" t="s">
        <v>22</v>
      </c>
      <c r="BG87" s="94" t="s">
        <v>22</v>
      </c>
      <c r="BH87" s="92" t="s">
        <v>22</v>
      </c>
      <c r="BI87" s="94" t="s">
        <v>22</v>
      </c>
    </row>
    <row r="88" spans="1:61" ht="12.75" hidden="1" customHeight="1" x14ac:dyDescent="0.2">
      <c r="A88" s="4" t="s">
        <v>29</v>
      </c>
      <c r="B88" s="34">
        <v>38</v>
      </c>
      <c r="C88" s="22">
        <v>148158</v>
      </c>
      <c r="D88" s="35">
        <v>79</v>
      </c>
      <c r="E88" s="3">
        <v>348437</v>
      </c>
      <c r="F88" s="34">
        <v>124</v>
      </c>
      <c r="G88" s="3">
        <v>412227</v>
      </c>
      <c r="H88" s="34">
        <v>98</v>
      </c>
      <c r="I88" s="3">
        <v>392363</v>
      </c>
      <c r="J88" s="34">
        <v>120</v>
      </c>
      <c r="K88" s="3">
        <v>351989</v>
      </c>
      <c r="L88" s="34">
        <v>159</v>
      </c>
      <c r="M88" s="3">
        <v>457151</v>
      </c>
      <c r="N88" s="34">
        <v>158</v>
      </c>
      <c r="O88" s="3">
        <v>566672</v>
      </c>
      <c r="P88" s="34">
        <v>216</v>
      </c>
      <c r="Q88" s="3">
        <v>950837</v>
      </c>
      <c r="R88" s="34">
        <v>411</v>
      </c>
      <c r="S88" s="3">
        <v>1742045</v>
      </c>
      <c r="T88" s="45" t="s">
        <v>23</v>
      </c>
      <c r="U88" s="48" t="s">
        <v>23</v>
      </c>
      <c r="V88" s="45" t="s">
        <v>23</v>
      </c>
      <c r="W88" s="48" t="s">
        <v>23</v>
      </c>
      <c r="X88" s="76">
        <v>205</v>
      </c>
      <c r="Y88" s="3">
        <v>824467</v>
      </c>
      <c r="Z88" s="34">
        <v>180</v>
      </c>
      <c r="AA88" s="8">
        <v>836181</v>
      </c>
      <c r="AB88" s="38">
        <v>217</v>
      </c>
      <c r="AC88" s="22">
        <v>757255</v>
      </c>
      <c r="AD88" s="39">
        <v>157</v>
      </c>
      <c r="AE88" s="22">
        <v>592888</v>
      </c>
      <c r="AF88" s="45" t="s">
        <v>30</v>
      </c>
      <c r="AG88" s="16" t="s">
        <v>30</v>
      </c>
      <c r="AH88" s="45" t="s">
        <v>30</v>
      </c>
      <c r="AI88" s="16" t="s">
        <v>30</v>
      </c>
      <c r="AJ88" s="48" t="s">
        <v>30</v>
      </c>
      <c r="AK88" s="16" t="s">
        <v>22</v>
      </c>
      <c r="AL88" s="16" t="s">
        <v>22</v>
      </c>
      <c r="AM88" s="16" t="s">
        <v>22</v>
      </c>
      <c r="AN88" s="16" t="s">
        <v>22</v>
      </c>
      <c r="AO88" s="16" t="s">
        <v>22</v>
      </c>
      <c r="AP88" s="16" t="s">
        <v>22</v>
      </c>
      <c r="AQ88" s="16" t="s">
        <v>22</v>
      </c>
      <c r="AR88" s="16" t="s">
        <v>22</v>
      </c>
      <c r="AS88" s="16" t="s">
        <v>22</v>
      </c>
      <c r="AT88" s="16"/>
      <c r="AU88" s="16"/>
      <c r="AV88" s="16"/>
      <c r="AW88" s="16"/>
      <c r="AX88" s="16"/>
      <c r="AY88" s="16"/>
      <c r="AZ88" s="100">
        <v>223</v>
      </c>
      <c r="BA88" s="100">
        <v>2396130</v>
      </c>
      <c r="BB88" s="40">
        <v>256</v>
      </c>
      <c r="BC88" s="8">
        <v>1525401.21</v>
      </c>
      <c r="BD88" s="87"/>
      <c r="BE88" s="86"/>
    </row>
    <row r="89" spans="1:61" ht="12.75" hidden="1" customHeight="1" x14ac:dyDescent="0.2">
      <c r="A89" s="4" t="s">
        <v>31</v>
      </c>
      <c r="B89" s="45" t="s">
        <v>22</v>
      </c>
      <c r="C89" s="46" t="s">
        <v>22</v>
      </c>
      <c r="D89" s="47" t="s">
        <v>22</v>
      </c>
      <c r="E89" s="45" t="s">
        <v>22</v>
      </c>
      <c r="F89" s="45" t="s">
        <v>22</v>
      </c>
      <c r="G89" s="45" t="s">
        <v>22</v>
      </c>
      <c r="H89" s="45" t="s">
        <v>22</v>
      </c>
      <c r="I89" s="45" t="s">
        <v>22</v>
      </c>
      <c r="J89" s="45" t="s">
        <v>22</v>
      </c>
      <c r="K89" s="45" t="s">
        <v>22</v>
      </c>
      <c r="L89" s="45" t="s">
        <v>22</v>
      </c>
      <c r="M89" s="48" t="s">
        <v>22</v>
      </c>
      <c r="N89" s="45" t="s">
        <v>22</v>
      </c>
      <c r="O89" s="48" t="s">
        <v>22</v>
      </c>
      <c r="P89" s="45" t="s">
        <v>22</v>
      </c>
      <c r="Q89" s="48" t="s">
        <v>22</v>
      </c>
      <c r="R89" s="45" t="s">
        <v>22</v>
      </c>
      <c r="S89" s="48" t="s">
        <v>22</v>
      </c>
      <c r="T89" s="34">
        <v>1665</v>
      </c>
      <c r="U89" s="3">
        <v>2327392</v>
      </c>
      <c r="V89" s="45" t="s">
        <v>22</v>
      </c>
      <c r="W89" s="48" t="s">
        <v>22</v>
      </c>
      <c r="X89" s="45" t="s">
        <v>22</v>
      </c>
      <c r="Y89" s="48" t="s">
        <v>22</v>
      </c>
      <c r="Z89" s="45" t="s">
        <v>22</v>
      </c>
      <c r="AA89" s="16" t="s">
        <v>22</v>
      </c>
      <c r="AB89" s="48" t="s">
        <v>22</v>
      </c>
      <c r="AC89" s="16" t="s">
        <v>22</v>
      </c>
      <c r="AD89" s="49" t="s">
        <v>22</v>
      </c>
      <c r="AE89" s="16" t="s">
        <v>22</v>
      </c>
      <c r="AF89" s="45" t="s">
        <v>22</v>
      </c>
      <c r="AG89" s="16" t="s">
        <v>22</v>
      </c>
      <c r="AH89" s="16" t="s">
        <v>22</v>
      </c>
      <c r="AI89" s="16" t="s">
        <v>22</v>
      </c>
      <c r="AJ89" s="48" t="s">
        <v>22</v>
      </c>
      <c r="AK89" s="16" t="s">
        <v>22</v>
      </c>
      <c r="AL89" s="16" t="s">
        <v>22</v>
      </c>
      <c r="AM89" s="16" t="s">
        <v>22</v>
      </c>
      <c r="AN89" s="16" t="s">
        <v>22</v>
      </c>
      <c r="AO89" s="16" t="s">
        <v>22</v>
      </c>
      <c r="AP89" s="16" t="s">
        <v>22</v>
      </c>
      <c r="AQ89" s="16" t="s">
        <v>22</v>
      </c>
      <c r="AR89" s="16" t="s">
        <v>22</v>
      </c>
      <c r="AS89" s="16" t="s">
        <v>22</v>
      </c>
      <c r="AT89" s="16"/>
      <c r="AU89" s="16"/>
      <c r="AV89" s="16"/>
      <c r="AW89" s="16"/>
      <c r="AX89" s="16"/>
      <c r="AY89" s="16"/>
      <c r="BB89" s="40"/>
      <c r="BC89" s="8"/>
      <c r="BD89" s="3"/>
      <c r="BE89" s="8"/>
    </row>
    <row r="90" spans="1:61" ht="12.75" hidden="1" customHeight="1" x14ac:dyDescent="0.2">
      <c r="A90" s="4" t="s">
        <v>32</v>
      </c>
      <c r="B90" s="34">
        <v>275</v>
      </c>
      <c r="C90" s="22">
        <v>611200</v>
      </c>
      <c r="D90" s="35">
        <v>168</v>
      </c>
      <c r="E90" s="3">
        <v>461396</v>
      </c>
      <c r="F90" s="34">
        <v>288</v>
      </c>
      <c r="G90" s="3">
        <v>778516</v>
      </c>
      <c r="H90" s="45" t="s">
        <v>22</v>
      </c>
      <c r="I90" s="48" t="s">
        <v>22</v>
      </c>
      <c r="J90" s="45" t="s">
        <v>22</v>
      </c>
      <c r="K90" s="48" t="s">
        <v>22</v>
      </c>
      <c r="L90" s="45" t="s">
        <v>22</v>
      </c>
      <c r="M90" s="48" t="s">
        <v>22</v>
      </c>
      <c r="N90" s="45" t="s">
        <v>22</v>
      </c>
      <c r="O90" s="48" t="s">
        <v>22</v>
      </c>
      <c r="P90" s="45" t="s">
        <v>22</v>
      </c>
      <c r="Q90" s="48" t="s">
        <v>22</v>
      </c>
      <c r="R90" s="45" t="s">
        <v>22</v>
      </c>
      <c r="S90" s="48" t="s">
        <v>22</v>
      </c>
      <c r="T90" s="45" t="s">
        <v>22</v>
      </c>
      <c r="U90" s="48" t="s">
        <v>22</v>
      </c>
      <c r="V90" s="45" t="s">
        <v>22</v>
      </c>
      <c r="W90" s="48" t="s">
        <v>22</v>
      </c>
      <c r="X90" s="45" t="s">
        <v>22</v>
      </c>
      <c r="Y90" s="48" t="s">
        <v>22</v>
      </c>
      <c r="Z90" s="45" t="s">
        <v>22</v>
      </c>
      <c r="AA90" s="16" t="s">
        <v>22</v>
      </c>
      <c r="AB90" s="48" t="s">
        <v>22</v>
      </c>
      <c r="AC90" s="16" t="s">
        <v>22</v>
      </c>
      <c r="AD90" s="49" t="s">
        <v>22</v>
      </c>
      <c r="AE90" s="16" t="s">
        <v>22</v>
      </c>
      <c r="AF90" s="45" t="s">
        <v>22</v>
      </c>
      <c r="AG90" s="16" t="s">
        <v>22</v>
      </c>
      <c r="AH90" s="16" t="s">
        <v>22</v>
      </c>
      <c r="AI90" s="16" t="s">
        <v>22</v>
      </c>
      <c r="AJ90" s="48" t="s">
        <v>22</v>
      </c>
      <c r="AK90" s="16" t="s">
        <v>22</v>
      </c>
      <c r="AL90" s="16" t="s">
        <v>22</v>
      </c>
      <c r="AM90" s="16" t="s">
        <v>22</v>
      </c>
      <c r="AN90" s="16" t="s">
        <v>22</v>
      </c>
      <c r="AO90" s="16" t="s">
        <v>22</v>
      </c>
      <c r="AP90" s="16" t="s">
        <v>22</v>
      </c>
      <c r="AQ90" s="16" t="s">
        <v>22</v>
      </c>
      <c r="AR90" s="16" t="s">
        <v>22</v>
      </c>
      <c r="AS90" s="16" t="s">
        <v>22</v>
      </c>
      <c r="AT90" s="16"/>
      <c r="AU90" s="16"/>
      <c r="AV90" s="16"/>
      <c r="AW90" s="16"/>
      <c r="AX90" s="16"/>
      <c r="AY90" s="16"/>
      <c r="BB90" s="40"/>
      <c r="BC90" s="8"/>
      <c r="BD90" s="3"/>
      <c r="BE90" s="8"/>
    </row>
    <row r="91" spans="1:61" ht="12.75" customHeight="1" x14ac:dyDescent="0.2">
      <c r="A91" s="101" t="s">
        <v>103</v>
      </c>
      <c r="B91" s="34">
        <v>134</v>
      </c>
      <c r="C91" s="22">
        <v>157611</v>
      </c>
      <c r="D91" s="35">
        <v>157</v>
      </c>
      <c r="E91" s="3">
        <v>301353</v>
      </c>
      <c r="F91" s="34">
        <v>140</v>
      </c>
      <c r="G91" s="3">
        <v>257817</v>
      </c>
      <c r="H91" s="34">
        <v>146</v>
      </c>
      <c r="I91" s="3">
        <v>343312</v>
      </c>
      <c r="J91" s="34">
        <v>212</v>
      </c>
      <c r="K91" s="3">
        <v>438351</v>
      </c>
      <c r="L91" s="34">
        <v>206</v>
      </c>
      <c r="M91" s="3">
        <v>376946</v>
      </c>
      <c r="N91" s="45" t="s">
        <v>23</v>
      </c>
      <c r="O91" s="48" t="s">
        <v>23</v>
      </c>
      <c r="P91" s="34">
        <v>321</v>
      </c>
      <c r="Q91" s="3">
        <v>417003</v>
      </c>
      <c r="R91" s="34">
        <v>319</v>
      </c>
      <c r="S91" s="3">
        <v>655406</v>
      </c>
      <c r="T91" s="34">
        <v>282</v>
      </c>
      <c r="U91" s="3">
        <v>716096</v>
      </c>
      <c r="V91" s="34">
        <v>406</v>
      </c>
      <c r="W91" s="3">
        <v>529497</v>
      </c>
      <c r="X91" s="34">
        <v>310</v>
      </c>
      <c r="Y91" s="3">
        <v>394418</v>
      </c>
      <c r="Z91" s="34">
        <v>213</v>
      </c>
      <c r="AA91" s="8">
        <v>452149</v>
      </c>
      <c r="AB91" s="38">
        <v>168</v>
      </c>
      <c r="AC91" s="22">
        <v>441598</v>
      </c>
      <c r="AD91" s="39">
        <v>187</v>
      </c>
      <c r="AE91" s="22">
        <v>180825</v>
      </c>
      <c r="AF91" s="34">
        <v>187</v>
      </c>
      <c r="AG91" s="8">
        <v>341073</v>
      </c>
      <c r="AH91" s="4">
        <v>146</v>
      </c>
      <c r="AI91" s="8">
        <v>377336</v>
      </c>
      <c r="AJ91" s="3">
        <v>125</v>
      </c>
      <c r="AK91" s="8">
        <v>327962</v>
      </c>
      <c r="AL91" s="3">
        <v>168</v>
      </c>
      <c r="AM91" s="8">
        <v>476206</v>
      </c>
      <c r="AN91" s="3">
        <v>194</v>
      </c>
      <c r="AO91" s="8">
        <v>605676</v>
      </c>
      <c r="AP91" s="4">
        <v>399</v>
      </c>
      <c r="AQ91" s="8">
        <v>586687</v>
      </c>
      <c r="AR91" s="4">
        <v>0</v>
      </c>
      <c r="AS91" s="8">
        <v>0</v>
      </c>
      <c r="AT91" s="4">
        <v>248</v>
      </c>
      <c r="AU91" s="8">
        <v>1324836</v>
      </c>
      <c r="AV91" s="4">
        <v>189</v>
      </c>
      <c r="AW91" s="8">
        <v>1086378</v>
      </c>
      <c r="AX91" s="4">
        <v>244</v>
      </c>
      <c r="AY91" s="8">
        <v>1131278</v>
      </c>
      <c r="AZ91" s="100">
        <v>235</v>
      </c>
      <c r="BA91" s="100">
        <v>1501281</v>
      </c>
      <c r="BB91" s="40">
        <v>256</v>
      </c>
      <c r="BC91" s="8">
        <v>1525401.21</v>
      </c>
      <c r="BD91" s="87">
        <v>300</v>
      </c>
      <c r="BE91" s="86">
        <v>1889178</v>
      </c>
      <c r="BF91" s="91">
        <v>336</v>
      </c>
      <c r="BG91" s="93">
        <v>2035192</v>
      </c>
      <c r="BH91" s="91">
        <v>307</v>
      </c>
      <c r="BI91" s="93">
        <v>2094592</v>
      </c>
    </row>
    <row r="92" spans="1:61" ht="12.75" customHeight="1" x14ac:dyDescent="0.2">
      <c r="A92" s="4" t="s">
        <v>21</v>
      </c>
      <c r="B92" s="34">
        <f t="shared" ref="B92:AI92" si="16">SUM(B87:B91)</f>
        <v>447</v>
      </c>
      <c r="C92" s="22">
        <f t="shared" si="16"/>
        <v>916969</v>
      </c>
      <c r="D92" s="77">
        <f t="shared" si="16"/>
        <v>563</v>
      </c>
      <c r="E92" s="4">
        <f t="shared" si="16"/>
        <v>1275496</v>
      </c>
      <c r="F92" s="4">
        <f t="shared" si="16"/>
        <v>552</v>
      </c>
      <c r="G92" s="4">
        <f t="shared" si="16"/>
        <v>1448560</v>
      </c>
      <c r="H92" s="4">
        <f t="shared" si="16"/>
        <v>244</v>
      </c>
      <c r="I92" s="4">
        <f t="shared" si="16"/>
        <v>735675</v>
      </c>
      <c r="J92" s="4">
        <f t="shared" si="16"/>
        <v>468</v>
      </c>
      <c r="K92" s="4">
        <f t="shared" si="16"/>
        <v>1320706</v>
      </c>
      <c r="L92" s="34">
        <f t="shared" si="16"/>
        <v>488</v>
      </c>
      <c r="M92" s="3">
        <f t="shared" si="16"/>
        <v>1430752</v>
      </c>
      <c r="N92" s="34">
        <f t="shared" si="16"/>
        <v>337</v>
      </c>
      <c r="O92" s="3">
        <f t="shared" si="16"/>
        <v>1438280</v>
      </c>
      <c r="P92" s="34">
        <f t="shared" si="16"/>
        <v>698</v>
      </c>
      <c r="Q92" s="3">
        <f t="shared" si="16"/>
        <v>2237820</v>
      </c>
      <c r="R92" s="34">
        <f t="shared" si="16"/>
        <v>964</v>
      </c>
      <c r="S92" s="3">
        <f t="shared" si="16"/>
        <v>3293844</v>
      </c>
      <c r="T92" s="34">
        <f t="shared" si="16"/>
        <v>2137</v>
      </c>
      <c r="U92" s="3">
        <f t="shared" si="16"/>
        <v>3835072</v>
      </c>
      <c r="V92" s="34">
        <f t="shared" si="16"/>
        <v>604</v>
      </c>
      <c r="W92" s="3">
        <f t="shared" si="16"/>
        <v>1386544</v>
      </c>
      <c r="X92" s="34">
        <f t="shared" si="16"/>
        <v>685</v>
      </c>
      <c r="Y92" s="3">
        <f t="shared" si="16"/>
        <v>2078291</v>
      </c>
      <c r="Z92" s="34">
        <f t="shared" si="16"/>
        <v>564</v>
      </c>
      <c r="AA92" s="8">
        <f t="shared" si="16"/>
        <v>2112781</v>
      </c>
      <c r="AB92" s="34">
        <f t="shared" si="16"/>
        <v>604</v>
      </c>
      <c r="AC92" s="8">
        <f t="shared" si="16"/>
        <v>2179759</v>
      </c>
      <c r="AD92" s="43">
        <f t="shared" si="16"/>
        <v>492</v>
      </c>
      <c r="AE92" s="8">
        <f t="shared" si="16"/>
        <v>1499651</v>
      </c>
      <c r="AF92" s="34">
        <f t="shared" si="16"/>
        <v>452</v>
      </c>
      <c r="AG92" s="8">
        <f t="shared" si="16"/>
        <v>1232521</v>
      </c>
      <c r="AH92" s="34">
        <f t="shared" si="16"/>
        <v>311</v>
      </c>
      <c r="AI92" s="8">
        <f t="shared" si="16"/>
        <v>1451948</v>
      </c>
      <c r="AJ92" s="3">
        <f t="shared" ref="AJ92:AO92" si="17">SUM(AJ87:AJ91)</f>
        <v>303</v>
      </c>
      <c r="AK92" s="8">
        <f t="shared" si="17"/>
        <v>1531880</v>
      </c>
      <c r="AL92" s="3">
        <f t="shared" si="17"/>
        <v>383</v>
      </c>
      <c r="AM92" s="8">
        <f t="shared" si="17"/>
        <v>1710066</v>
      </c>
      <c r="AN92" s="3">
        <f t="shared" si="17"/>
        <v>372</v>
      </c>
      <c r="AO92" s="8">
        <f t="shared" si="17"/>
        <v>1965146</v>
      </c>
      <c r="AP92" s="3">
        <f t="shared" ref="AP92:AW92" si="18">SUM(AP87:AP91)</f>
        <v>565</v>
      </c>
      <c r="AQ92" s="8">
        <f t="shared" si="18"/>
        <v>1905138</v>
      </c>
      <c r="AR92" s="3">
        <f t="shared" si="18"/>
        <v>192</v>
      </c>
      <c r="AS92" s="8">
        <f t="shared" si="18"/>
        <v>1461978</v>
      </c>
      <c r="AT92" s="3">
        <f t="shared" si="18"/>
        <v>443</v>
      </c>
      <c r="AU92" s="8">
        <f t="shared" si="18"/>
        <v>3070904</v>
      </c>
      <c r="AV92" s="3">
        <f t="shared" si="18"/>
        <v>399</v>
      </c>
      <c r="AW92" s="8">
        <f t="shared" si="18"/>
        <v>3109454</v>
      </c>
      <c r="AX92" s="3">
        <f>SUM(AX87:AX91)</f>
        <v>460</v>
      </c>
      <c r="AY92" s="8">
        <f t="shared" ref="AY92" si="19">SUM(AY87:AY91)</f>
        <v>3237098</v>
      </c>
      <c r="AZ92" s="3">
        <f>SUM(AZ87,AZ91)</f>
        <v>458</v>
      </c>
      <c r="BA92" s="8">
        <f>SUM(BA87,BA91)</f>
        <v>3897411</v>
      </c>
      <c r="BB92" s="40">
        <f>SUM(BB87,BB91)</f>
        <v>482</v>
      </c>
      <c r="BC92" s="8">
        <f>SUM(BC87,BC91)</f>
        <v>4121714.21</v>
      </c>
      <c r="BD92" s="3">
        <f t="shared" ref="BD92:BI92" si="20">SUM(BD87:BD91)</f>
        <v>558</v>
      </c>
      <c r="BE92" s="8">
        <f t="shared" si="20"/>
        <v>4910364</v>
      </c>
      <c r="BF92" s="3">
        <f t="shared" si="20"/>
        <v>336</v>
      </c>
      <c r="BG92" s="8">
        <f t="shared" si="20"/>
        <v>2035192</v>
      </c>
      <c r="BH92" s="3">
        <f t="shared" si="20"/>
        <v>307</v>
      </c>
      <c r="BI92" s="8">
        <f t="shared" si="20"/>
        <v>2094592</v>
      </c>
    </row>
    <row r="93" spans="1:61" ht="8.1" customHeight="1" x14ac:dyDescent="0.2">
      <c r="B93" s="34"/>
      <c r="C93" s="22"/>
      <c r="D93" s="77"/>
      <c r="L93" s="34"/>
      <c r="M93" s="3"/>
      <c r="N93" s="34"/>
      <c r="O93" s="3"/>
      <c r="P93" s="34"/>
      <c r="Q93" s="3"/>
      <c r="R93" s="34"/>
      <c r="S93" s="3"/>
      <c r="T93" s="34"/>
      <c r="U93" s="3"/>
      <c r="V93" s="34"/>
      <c r="W93" s="3"/>
      <c r="X93" s="34"/>
      <c r="Y93" s="3"/>
      <c r="Z93" s="34"/>
      <c r="AB93" s="34"/>
      <c r="AC93" s="8"/>
      <c r="AD93" s="43"/>
      <c r="AE93" s="8"/>
      <c r="AF93" s="34"/>
      <c r="AG93" s="8"/>
      <c r="AH93" s="34"/>
      <c r="AJ93" s="3"/>
      <c r="AN93" s="3"/>
      <c r="AO93" s="8"/>
      <c r="AP93" s="3"/>
      <c r="AQ93" s="8"/>
      <c r="AR93" s="3"/>
      <c r="AS93" s="8"/>
      <c r="AT93" s="3"/>
      <c r="AU93" s="8"/>
      <c r="AV93" s="3"/>
      <c r="AW93" s="8"/>
      <c r="AX93" s="3"/>
      <c r="AY93" s="8"/>
      <c r="BB93" s="40"/>
      <c r="BC93" s="8"/>
      <c r="BD93" s="3"/>
      <c r="BE93" s="8"/>
    </row>
    <row r="94" spans="1:61" ht="22.5" customHeight="1" x14ac:dyDescent="0.2">
      <c r="A94" s="37" t="s">
        <v>33</v>
      </c>
      <c r="B94" s="34">
        <f t="shared" ref="B94:AG94" si="21">SUM(B84+B92)</f>
        <v>21012</v>
      </c>
      <c r="C94" s="8">
        <f t="shared" si="21"/>
        <v>92866011</v>
      </c>
      <c r="D94" s="35">
        <f t="shared" si="21"/>
        <v>20212</v>
      </c>
      <c r="E94" s="34">
        <f t="shared" si="21"/>
        <v>90979600</v>
      </c>
      <c r="F94" s="34">
        <f t="shared" si="21"/>
        <v>17857</v>
      </c>
      <c r="G94" s="34">
        <f t="shared" si="21"/>
        <v>89257276</v>
      </c>
      <c r="H94" s="34">
        <f t="shared" si="21"/>
        <v>23615</v>
      </c>
      <c r="I94" s="34">
        <f t="shared" si="21"/>
        <v>104867586</v>
      </c>
      <c r="J94" s="34">
        <f t="shared" si="21"/>
        <v>27112</v>
      </c>
      <c r="K94" s="34">
        <f t="shared" si="21"/>
        <v>129451959</v>
      </c>
      <c r="L94" s="34">
        <f t="shared" si="21"/>
        <v>27355</v>
      </c>
      <c r="M94" s="34">
        <f t="shared" si="21"/>
        <v>148188841</v>
      </c>
      <c r="N94" s="34">
        <f t="shared" si="21"/>
        <v>29321</v>
      </c>
      <c r="O94" s="34">
        <f t="shared" si="21"/>
        <v>163102953</v>
      </c>
      <c r="P94" s="34">
        <f t="shared" si="21"/>
        <v>29871</v>
      </c>
      <c r="Q94" s="34">
        <f t="shared" si="21"/>
        <v>181067331</v>
      </c>
      <c r="R94" s="34">
        <f t="shared" si="21"/>
        <v>30655</v>
      </c>
      <c r="S94" s="34">
        <f t="shared" si="21"/>
        <v>199043074</v>
      </c>
      <c r="T94" s="34">
        <f t="shared" si="21"/>
        <v>35665</v>
      </c>
      <c r="U94" s="34">
        <f t="shared" si="21"/>
        <v>221999040</v>
      </c>
      <c r="V94" s="34">
        <f t="shared" si="21"/>
        <v>35919</v>
      </c>
      <c r="W94" s="34">
        <f t="shared" si="21"/>
        <v>231971361</v>
      </c>
      <c r="X94" s="34">
        <f t="shared" si="21"/>
        <v>36642</v>
      </c>
      <c r="Y94" s="34">
        <f t="shared" si="21"/>
        <v>256776123</v>
      </c>
      <c r="Z94" s="34">
        <f t="shared" si="21"/>
        <v>40463</v>
      </c>
      <c r="AA94" s="8">
        <f t="shared" si="21"/>
        <v>274919810</v>
      </c>
      <c r="AB94" s="34">
        <f t="shared" si="21"/>
        <v>43848</v>
      </c>
      <c r="AC94" s="8">
        <f t="shared" si="21"/>
        <v>309838745</v>
      </c>
      <c r="AD94" s="43">
        <f t="shared" si="21"/>
        <v>43903</v>
      </c>
      <c r="AE94" s="8">
        <f t="shared" si="21"/>
        <v>317590581</v>
      </c>
      <c r="AF94" s="34">
        <f t="shared" si="21"/>
        <v>45138</v>
      </c>
      <c r="AG94" s="8">
        <f t="shared" si="21"/>
        <v>333213009</v>
      </c>
      <c r="AH94" s="34">
        <f t="shared" ref="AH94:BC94" si="22">SUM(AH84+AH92)</f>
        <v>47571</v>
      </c>
      <c r="AI94" s="8">
        <f t="shared" si="22"/>
        <v>321905148</v>
      </c>
      <c r="AJ94" s="3">
        <f t="shared" si="22"/>
        <v>44911</v>
      </c>
      <c r="AK94" s="8">
        <f t="shared" si="22"/>
        <v>355194671</v>
      </c>
      <c r="AL94" s="3">
        <f t="shared" si="22"/>
        <v>51764</v>
      </c>
      <c r="AM94" s="8">
        <f t="shared" si="22"/>
        <v>390409743</v>
      </c>
      <c r="AN94" s="3">
        <f t="shared" si="22"/>
        <v>56617</v>
      </c>
      <c r="AO94" s="8">
        <f t="shared" si="22"/>
        <v>425155150</v>
      </c>
      <c r="AP94" s="3">
        <f t="shared" si="22"/>
        <v>59411</v>
      </c>
      <c r="AQ94" s="8">
        <f t="shared" si="22"/>
        <v>439490824</v>
      </c>
      <c r="AR94" s="3">
        <f t="shared" si="22"/>
        <v>61559</v>
      </c>
      <c r="AS94" s="8">
        <f t="shared" si="22"/>
        <v>479646700</v>
      </c>
      <c r="AT94" s="3">
        <f t="shared" si="22"/>
        <v>63487</v>
      </c>
      <c r="AU94" s="8">
        <f t="shared" si="22"/>
        <v>502931494.04000002</v>
      </c>
      <c r="AV94" s="3">
        <f t="shared" si="22"/>
        <v>70042</v>
      </c>
      <c r="AW94" s="8">
        <f t="shared" si="22"/>
        <v>548658043.45000005</v>
      </c>
      <c r="AX94" s="3">
        <f t="shared" si="22"/>
        <v>73042</v>
      </c>
      <c r="AY94" s="8">
        <f t="shared" si="22"/>
        <v>707536609.29000008</v>
      </c>
      <c r="AZ94" s="3">
        <f t="shared" si="22"/>
        <v>80309</v>
      </c>
      <c r="BA94" s="8">
        <f t="shared" si="22"/>
        <v>691452931.78999996</v>
      </c>
      <c r="BB94" s="40">
        <f t="shared" si="22"/>
        <v>85308</v>
      </c>
      <c r="BC94" s="8">
        <f t="shared" si="22"/>
        <v>730715334.39999998</v>
      </c>
      <c r="BD94" s="3">
        <f t="shared" ref="BD94:BI94" si="23">BD84+BD92</f>
        <v>90739</v>
      </c>
      <c r="BE94" s="8">
        <f t="shared" si="23"/>
        <v>735603204.78999996</v>
      </c>
      <c r="BF94" s="3">
        <f t="shared" si="23"/>
        <v>72455</v>
      </c>
      <c r="BG94" s="8">
        <f t="shared" si="23"/>
        <v>620346842.70000005</v>
      </c>
      <c r="BH94" s="3">
        <f t="shared" si="23"/>
        <v>64257</v>
      </c>
      <c r="BI94" s="8">
        <f t="shared" si="23"/>
        <v>566773817.53000009</v>
      </c>
    </row>
    <row r="95" spans="1:61" ht="8.1" customHeight="1" x14ac:dyDescent="0.2">
      <c r="B95" s="34"/>
      <c r="C95" s="22"/>
      <c r="D95" s="35"/>
      <c r="E95" s="3"/>
      <c r="F95" s="34"/>
      <c r="G95" s="3"/>
      <c r="H95" s="34"/>
      <c r="I95" s="3"/>
      <c r="J95" s="34"/>
      <c r="K95" s="3"/>
      <c r="L95" s="34"/>
      <c r="M95" s="3"/>
      <c r="N95" s="34"/>
      <c r="O95" s="3"/>
      <c r="P95" s="34"/>
      <c r="Q95" s="3"/>
      <c r="R95" s="34"/>
      <c r="S95" s="3"/>
      <c r="T95" s="34"/>
      <c r="U95" s="3"/>
      <c r="V95" s="34"/>
      <c r="W95" s="3"/>
      <c r="X95" s="34"/>
      <c r="Y95" s="3"/>
      <c r="Z95" s="34"/>
      <c r="AB95" s="34"/>
      <c r="AC95" s="8"/>
      <c r="AD95" s="43"/>
      <c r="AE95" s="8"/>
      <c r="AF95" s="34"/>
      <c r="AG95" s="8"/>
      <c r="AH95" s="34"/>
      <c r="AJ95" s="3"/>
      <c r="AN95" s="3"/>
      <c r="AO95" s="8"/>
      <c r="AP95" s="3"/>
      <c r="AQ95" s="8"/>
      <c r="AR95" s="3"/>
      <c r="AS95" s="8"/>
      <c r="AT95" s="3"/>
      <c r="AU95" s="8"/>
      <c r="AV95" s="3"/>
      <c r="AW95" s="8"/>
      <c r="AX95" s="3"/>
      <c r="AY95" s="8"/>
      <c r="BB95" s="40"/>
      <c r="BC95" s="8"/>
      <c r="BD95" s="3"/>
      <c r="BE95" s="8"/>
      <c r="BH95" s="3"/>
      <c r="BI95" s="8"/>
    </row>
    <row r="96" spans="1:61" ht="12.75" customHeight="1" thickBot="1" x14ac:dyDescent="0.25">
      <c r="A96" s="21" t="s">
        <v>34</v>
      </c>
      <c r="B96" s="38">
        <f t="shared" ref="B96:AG96" si="24">B46+B94</f>
        <v>75101</v>
      </c>
      <c r="C96" s="22">
        <f t="shared" si="24"/>
        <v>213647844</v>
      </c>
      <c r="D96" s="78">
        <f t="shared" si="24"/>
        <v>86658</v>
      </c>
      <c r="E96" s="21">
        <f t="shared" si="24"/>
        <v>211844555</v>
      </c>
      <c r="F96" s="21">
        <f t="shared" si="24"/>
        <v>65566</v>
      </c>
      <c r="G96" s="21">
        <f t="shared" si="24"/>
        <v>213259759</v>
      </c>
      <c r="H96" s="21">
        <f t="shared" si="24"/>
        <v>73295</v>
      </c>
      <c r="I96" s="21">
        <f t="shared" si="24"/>
        <v>240754321</v>
      </c>
      <c r="J96" s="21">
        <f t="shared" si="24"/>
        <v>81382</v>
      </c>
      <c r="K96" s="21">
        <f t="shared" si="24"/>
        <v>283501032</v>
      </c>
      <c r="L96" s="38">
        <f t="shared" si="24"/>
        <v>87437</v>
      </c>
      <c r="M96" s="58">
        <f t="shared" si="24"/>
        <v>322102256</v>
      </c>
      <c r="N96" s="38">
        <f t="shared" si="24"/>
        <v>93574</v>
      </c>
      <c r="O96" s="58">
        <f t="shared" si="24"/>
        <v>346879234</v>
      </c>
      <c r="P96" s="38">
        <f t="shared" si="24"/>
        <v>101337</v>
      </c>
      <c r="Q96" s="58">
        <f t="shared" si="24"/>
        <v>404376200</v>
      </c>
      <c r="R96" s="38">
        <f t="shared" si="24"/>
        <v>106109</v>
      </c>
      <c r="S96" s="58">
        <f t="shared" si="24"/>
        <v>424930837</v>
      </c>
      <c r="T96" s="38">
        <f t="shared" si="24"/>
        <v>102845</v>
      </c>
      <c r="U96" s="58">
        <f t="shared" si="24"/>
        <v>458470590</v>
      </c>
      <c r="V96" s="38">
        <f t="shared" si="24"/>
        <v>108725</v>
      </c>
      <c r="W96" s="58">
        <f t="shared" si="24"/>
        <v>488545733</v>
      </c>
      <c r="X96" s="38">
        <f t="shared" si="24"/>
        <v>110099</v>
      </c>
      <c r="Y96" s="58">
        <f t="shared" si="24"/>
        <v>522875387</v>
      </c>
      <c r="Z96" s="38">
        <f t="shared" si="24"/>
        <v>116345</v>
      </c>
      <c r="AA96" s="22">
        <f t="shared" si="24"/>
        <v>564522658</v>
      </c>
      <c r="AB96" s="38">
        <f t="shared" si="24"/>
        <v>121294</v>
      </c>
      <c r="AC96" s="22">
        <f t="shared" si="24"/>
        <v>599301354</v>
      </c>
      <c r="AD96" s="79">
        <f t="shared" si="24"/>
        <v>120355</v>
      </c>
      <c r="AE96" s="22">
        <f t="shared" si="24"/>
        <v>610485340</v>
      </c>
      <c r="AF96" s="38">
        <f t="shared" si="24"/>
        <v>120587</v>
      </c>
      <c r="AG96" s="22">
        <f t="shared" si="24"/>
        <v>621258538</v>
      </c>
      <c r="AH96" s="38">
        <f t="shared" ref="AH96:BG96" si="25">AH46+AH94</f>
        <v>122752</v>
      </c>
      <c r="AI96" s="22">
        <f t="shared" si="25"/>
        <v>618995739</v>
      </c>
      <c r="AJ96" s="18">
        <f t="shared" si="25"/>
        <v>124853</v>
      </c>
      <c r="AK96" s="19">
        <f t="shared" si="25"/>
        <v>691513019</v>
      </c>
      <c r="AL96" s="18">
        <f t="shared" si="25"/>
        <v>143662</v>
      </c>
      <c r="AM96" s="19">
        <f t="shared" si="25"/>
        <v>765955093</v>
      </c>
      <c r="AN96" s="18">
        <f t="shared" si="25"/>
        <v>151951</v>
      </c>
      <c r="AO96" s="19">
        <f t="shared" si="25"/>
        <v>842853193</v>
      </c>
      <c r="AP96" s="18">
        <f t="shared" si="25"/>
        <v>160673</v>
      </c>
      <c r="AQ96" s="19">
        <f t="shared" si="25"/>
        <v>877873770</v>
      </c>
      <c r="AR96" s="18">
        <f t="shared" si="25"/>
        <v>164498</v>
      </c>
      <c r="AS96" s="19">
        <f t="shared" si="25"/>
        <v>941581663.48000002</v>
      </c>
      <c r="AT96" s="18">
        <f t="shared" si="25"/>
        <v>156922</v>
      </c>
      <c r="AU96" s="19">
        <f t="shared" si="25"/>
        <v>956545537.35000002</v>
      </c>
      <c r="AV96" s="18">
        <f t="shared" si="25"/>
        <v>177651</v>
      </c>
      <c r="AW96" s="19">
        <f t="shared" si="25"/>
        <v>1076817867.54</v>
      </c>
      <c r="AX96" s="19">
        <f t="shared" si="25"/>
        <v>190570</v>
      </c>
      <c r="AY96" s="19">
        <f t="shared" si="25"/>
        <v>1293684320.602324</v>
      </c>
      <c r="AZ96" s="83">
        <f t="shared" si="25"/>
        <v>210463</v>
      </c>
      <c r="BA96" s="19">
        <f t="shared" si="25"/>
        <v>1453345408.02</v>
      </c>
      <c r="BB96" s="83">
        <f t="shared" si="25"/>
        <v>237612</v>
      </c>
      <c r="BC96" s="19">
        <f t="shared" si="25"/>
        <v>1577424799.27</v>
      </c>
      <c r="BD96" s="14">
        <f t="shared" si="25"/>
        <v>249450</v>
      </c>
      <c r="BE96" s="15">
        <f t="shared" si="25"/>
        <v>1591360573.5899999</v>
      </c>
      <c r="BF96" s="14">
        <f t="shared" si="25"/>
        <v>212541</v>
      </c>
      <c r="BG96" s="15">
        <f t="shared" si="25"/>
        <v>1368333699.6500001</v>
      </c>
      <c r="BH96" s="14">
        <f t="shared" ref="BH96:BI96" si="26">BH46+BH94</f>
        <v>198110</v>
      </c>
      <c r="BI96" s="15">
        <f t="shared" si="26"/>
        <v>1291585212.3200002</v>
      </c>
    </row>
    <row r="97" spans="1:55" ht="12.75" customHeight="1" thickTop="1" x14ac:dyDescent="0.2">
      <c r="A97" s="24" t="s">
        <v>35</v>
      </c>
      <c r="B97" s="24"/>
      <c r="C97" s="80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63"/>
      <c r="Q97" s="64"/>
      <c r="R97" s="63"/>
      <c r="S97" s="64"/>
      <c r="T97" s="63"/>
      <c r="U97" s="24"/>
      <c r="V97" s="63"/>
      <c r="W97" s="24"/>
      <c r="X97" s="81"/>
      <c r="Y97" s="81"/>
      <c r="Z97" s="24"/>
      <c r="AA97" s="80"/>
      <c r="AB97" s="81"/>
      <c r="AC97" s="82"/>
      <c r="AD97" s="81"/>
      <c r="AE97" s="82"/>
      <c r="AF97" s="24"/>
      <c r="AG97" s="80"/>
      <c r="AH97" s="24"/>
      <c r="AI97" s="80"/>
      <c r="AN97" s="3"/>
      <c r="BB97" s="40"/>
      <c r="BC97" s="8"/>
    </row>
    <row r="98" spans="1:55" ht="12.75" customHeight="1" x14ac:dyDescent="0.2">
      <c r="A98" s="4" t="s">
        <v>48</v>
      </c>
      <c r="P98" s="34"/>
      <c r="Q98" s="3"/>
      <c r="R98" s="34"/>
      <c r="S98" s="3"/>
      <c r="T98" s="34"/>
      <c r="V98" s="34"/>
      <c r="X98" s="21"/>
      <c r="Y98" s="21"/>
      <c r="AB98" s="21"/>
      <c r="AC98" s="22"/>
      <c r="AD98" s="21"/>
      <c r="AE98" s="22"/>
      <c r="AG98" s="8"/>
      <c r="AN98" s="3"/>
    </row>
    <row r="99" spans="1:55" ht="12.75" customHeight="1" x14ac:dyDescent="0.2">
      <c r="A99" s="4" t="s">
        <v>27</v>
      </c>
      <c r="P99" s="34"/>
      <c r="Q99" s="3"/>
      <c r="R99" s="34"/>
      <c r="S99" s="3"/>
      <c r="T99" s="34"/>
      <c r="V99" s="34"/>
      <c r="X99" s="21"/>
      <c r="Y99" s="21"/>
      <c r="AB99" s="21"/>
      <c r="AC99" s="22"/>
      <c r="AD99" s="21"/>
      <c r="AE99" s="22"/>
      <c r="AG99" s="8"/>
      <c r="AN99" s="3"/>
    </row>
    <row r="100" spans="1:55" ht="12.75" customHeight="1" x14ac:dyDescent="0.2">
      <c r="A100" s="4" t="s">
        <v>36</v>
      </c>
      <c r="P100" s="34"/>
      <c r="Q100" s="3"/>
      <c r="R100" s="34"/>
      <c r="S100" s="3"/>
      <c r="T100" s="34"/>
      <c r="V100" s="34"/>
      <c r="X100" s="21"/>
      <c r="Y100" s="21"/>
      <c r="Z100" s="21"/>
      <c r="AA100" s="22"/>
      <c r="AB100" s="21"/>
      <c r="AC100" s="22"/>
      <c r="AD100" s="21"/>
      <c r="AE100" s="22"/>
      <c r="AG100" s="8"/>
      <c r="AN100" s="3"/>
    </row>
    <row r="101" spans="1:55" ht="12.75" customHeight="1" x14ac:dyDescent="0.2">
      <c r="A101" s="21"/>
      <c r="B101" s="21"/>
      <c r="C101" s="2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38"/>
      <c r="Q101" s="58"/>
      <c r="R101" s="38"/>
      <c r="S101" s="58"/>
      <c r="T101" s="38"/>
      <c r="U101" s="21"/>
      <c r="V101" s="38"/>
      <c r="X101" s="21"/>
      <c r="Y101" s="21"/>
      <c r="Z101" s="21"/>
      <c r="AA101" s="22"/>
      <c r="AB101" s="21"/>
      <c r="AC101" s="22"/>
      <c r="AD101" s="21"/>
      <c r="AE101" s="22"/>
      <c r="AG101" s="8"/>
      <c r="AN101" s="3"/>
    </row>
    <row r="102" spans="1:55" ht="12.75" customHeight="1" x14ac:dyDescent="0.2">
      <c r="P102" s="34"/>
      <c r="Q102" s="3"/>
      <c r="R102" s="34"/>
      <c r="S102" s="3"/>
      <c r="T102" s="34"/>
      <c r="V102" s="34"/>
      <c r="AC102" s="8"/>
      <c r="AE102" s="8"/>
      <c r="AG102" s="8"/>
      <c r="AN102" s="3"/>
    </row>
    <row r="103" spans="1:55" ht="12.75" customHeight="1" x14ac:dyDescent="0.2">
      <c r="P103" s="34"/>
      <c r="Q103" s="3"/>
      <c r="R103" s="34"/>
      <c r="S103" s="3"/>
      <c r="T103" s="34"/>
      <c r="V103" s="34"/>
      <c r="AC103" s="8"/>
      <c r="AE103" s="8"/>
    </row>
    <row r="104" spans="1:55" ht="12.75" customHeight="1" x14ac:dyDescent="0.2">
      <c r="P104" s="34"/>
      <c r="Q104" s="3"/>
      <c r="T104" s="34"/>
      <c r="V104" s="34"/>
      <c r="AC104" s="8"/>
      <c r="AE104" s="8"/>
    </row>
    <row r="105" spans="1:55" ht="12.75" customHeight="1" x14ac:dyDescent="0.2">
      <c r="P105" s="34"/>
      <c r="Q105" s="3"/>
      <c r="T105" s="34"/>
      <c r="V105" s="34"/>
      <c r="AC105" s="8"/>
      <c r="AE105" s="8"/>
    </row>
    <row r="106" spans="1:55" ht="12.75" customHeight="1" x14ac:dyDescent="0.2">
      <c r="P106" s="34"/>
      <c r="Q106" s="3"/>
      <c r="T106" s="34"/>
      <c r="V106" s="34"/>
      <c r="AC106" s="8"/>
      <c r="AE106" s="8"/>
    </row>
    <row r="107" spans="1:55" ht="12.75" customHeight="1" x14ac:dyDescent="0.2">
      <c r="P107" s="34"/>
      <c r="Q107" s="3"/>
      <c r="T107" s="34"/>
      <c r="AC107" s="8"/>
      <c r="AE107" s="8"/>
    </row>
    <row r="108" spans="1:55" ht="12.75" customHeight="1" x14ac:dyDescent="0.2">
      <c r="P108" s="34"/>
      <c r="Q108" s="3"/>
      <c r="T108" s="34"/>
      <c r="AC108" s="8"/>
      <c r="AE108" s="8"/>
    </row>
    <row r="109" spans="1:55" ht="12.75" customHeight="1" x14ac:dyDescent="0.2">
      <c r="P109" s="34"/>
      <c r="Q109" s="3"/>
      <c r="T109" s="34"/>
      <c r="AC109" s="8"/>
      <c r="AE109" s="8"/>
    </row>
    <row r="110" spans="1:55" ht="12.75" customHeight="1" x14ac:dyDescent="0.2">
      <c r="P110" s="34"/>
      <c r="Q110" s="3"/>
      <c r="T110" s="34"/>
      <c r="AC110" s="8"/>
      <c r="AE110" s="8"/>
    </row>
    <row r="111" spans="1:55" ht="12.75" customHeight="1" x14ac:dyDescent="0.2">
      <c r="P111" s="34"/>
      <c r="Q111" s="3"/>
      <c r="T111" s="34"/>
      <c r="AC111" s="8"/>
      <c r="AE111" s="8"/>
    </row>
    <row r="112" spans="1:55" ht="12.75" customHeight="1" x14ac:dyDescent="0.2">
      <c r="T112" s="34"/>
      <c r="AC112" s="8"/>
      <c r="AE112" s="8"/>
    </row>
    <row r="113" spans="29:31" ht="12.75" customHeight="1" x14ac:dyDescent="0.2">
      <c r="AC113" s="8"/>
      <c r="AE113" s="8"/>
    </row>
    <row r="114" spans="29:31" ht="12.75" customHeight="1" x14ac:dyDescent="0.2">
      <c r="AC114" s="8"/>
      <c r="AE114" s="8"/>
    </row>
    <row r="115" spans="29:31" ht="12.75" customHeight="1" x14ac:dyDescent="0.2">
      <c r="AC115" s="8"/>
      <c r="AE115" s="8"/>
    </row>
    <row r="116" spans="29:31" ht="12.75" customHeight="1" x14ac:dyDescent="0.2">
      <c r="AC116" s="8"/>
      <c r="AE116" s="8"/>
    </row>
    <row r="117" spans="29:31" ht="12.75" customHeight="1" x14ac:dyDescent="0.2">
      <c r="AC117" s="8"/>
      <c r="AE117" s="8"/>
    </row>
    <row r="118" spans="29:31" ht="12.75" customHeight="1" x14ac:dyDescent="0.2">
      <c r="AC118" s="8"/>
      <c r="AE118" s="8"/>
    </row>
    <row r="119" spans="29:31" ht="12.75" customHeight="1" x14ac:dyDescent="0.2">
      <c r="AC119" s="8"/>
      <c r="AE119" s="8"/>
    </row>
    <row r="120" spans="29:31" ht="12.75" customHeight="1" x14ac:dyDescent="0.2">
      <c r="AC120" s="8"/>
      <c r="AE120" s="8"/>
    </row>
    <row r="121" spans="29:31" ht="12.75" customHeight="1" x14ac:dyDescent="0.2">
      <c r="AC121" s="8"/>
      <c r="AE121" s="8"/>
    </row>
    <row r="122" spans="29:31" ht="12.75" customHeight="1" x14ac:dyDescent="0.2">
      <c r="AC122" s="8"/>
      <c r="AE122" s="8"/>
    </row>
    <row r="123" spans="29:31" ht="12.75" customHeight="1" x14ac:dyDescent="0.2">
      <c r="AC123" s="8"/>
      <c r="AE123" s="8"/>
    </row>
    <row r="124" spans="29:31" ht="12.75" customHeight="1" x14ac:dyDescent="0.2">
      <c r="AC124" s="8"/>
      <c r="AE124" s="8"/>
    </row>
    <row r="125" spans="29:31" ht="12.75" customHeight="1" x14ac:dyDescent="0.2">
      <c r="AC125" s="8"/>
      <c r="AE125" s="8"/>
    </row>
    <row r="126" spans="29:31" ht="12.75" customHeight="1" x14ac:dyDescent="0.2">
      <c r="AC126" s="8"/>
      <c r="AE126" s="8"/>
    </row>
    <row r="127" spans="29:31" ht="12.75" customHeight="1" x14ac:dyDescent="0.2">
      <c r="AC127" s="8"/>
      <c r="AE127" s="8"/>
    </row>
    <row r="128" spans="29:31" ht="12.75" customHeight="1" x14ac:dyDescent="0.2">
      <c r="AC128" s="8"/>
      <c r="AE128" s="8"/>
    </row>
    <row r="129" spans="29:31" ht="12.75" customHeight="1" x14ac:dyDescent="0.2">
      <c r="AC129" s="8"/>
      <c r="AE129" s="8"/>
    </row>
    <row r="130" spans="29:31" ht="12.75" customHeight="1" x14ac:dyDescent="0.2">
      <c r="AC130" s="8"/>
      <c r="AE130" s="8"/>
    </row>
    <row r="131" spans="29:31" ht="12.75" customHeight="1" x14ac:dyDescent="0.2">
      <c r="AC131" s="8"/>
      <c r="AE131" s="8"/>
    </row>
    <row r="132" spans="29:31" ht="12.75" customHeight="1" x14ac:dyDescent="0.2">
      <c r="AC132" s="8"/>
      <c r="AE132" s="8"/>
    </row>
    <row r="133" spans="29:31" ht="12.75" customHeight="1" x14ac:dyDescent="0.2">
      <c r="AC133" s="8"/>
      <c r="AE133" s="8"/>
    </row>
    <row r="134" spans="29:31" ht="12.75" customHeight="1" x14ac:dyDescent="0.2">
      <c r="AC134" s="8"/>
      <c r="AE134" s="8"/>
    </row>
    <row r="135" spans="29:31" ht="12.75" customHeight="1" x14ac:dyDescent="0.2">
      <c r="AC135" s="8"/>
      <c r="AE135" s="8"/>
    </row>
    <row r="136" spans="29:31" ht="12.75" customHeight="1" x14ac:dyDescent="0.2">
      <c r="AC136" s="8"/>
      <c r="AE136" s="8"/>
    </row>
    <row r="137" spans="29:31" ht="12.75" customHeight="1" x14ac:dyDescent="0.2">
      <c r="AC137" s="8"/>
      <c r="AE137" s="8"/>
    </row>
    <row r="138" spans="29:31" ht="12.75" customHeight="1" x14ac:dyDescent="0.2">
      <c r="AC138" s="8"/>
      <c r="AE138" s="8"/>
    </row>
    <row r="139" spans="29:31" ht="12.75" customHeight="1" x14ac:dyDescent="0.2">
      <c r="AC139" s="8"/>
      <c r="AE139" s="8"/>
    </row>
    <row r="140" spans="29:31" ht="12.75" customHeight="1" x14ac:dyDescent="0.2">
      <c r="AC140" s="8"/>
      <c r="AE140" s="8"/>
    </row>
    <row r="141" spans="29:31" ht="12.75" customHeight="1" x14ac:dyDescent="0.2">
      <c r="AC141" s="8"/>
      <c r="AE141" s="8"/>
    </row>
    <row r="142" spans="29:31" ht="12.75" customHeight="1" x14ac:dyDescent="0.2">
      <c r="AC142" s="8"/>
      <c r="AE142" s="8"/>
    </row>
    <row r="143" spans="29:31" ht="12.75" customHeight="1" x14ac:dyDescent="0.2">
      <c r="AC143" s="8"/>
      <c r="AE143" s="8"/>
    </row>
    <row r="144" spans="29:31" ht="12.75" customHeight="1" x14ac:dyDescent="0.2">
      <c r="AC144" s="8"/>
      <c r="AE144" s="8"/>
    </row>
    <row r="145" spans="29:31" ht="12.75" customHeight="1" x14ac:dyDescent="0.2">
      <c r="AC145" s="8"/>
      <c r="AE145" s="8"/>
    </row>
    <row r="146" spans="29:31" ht="12.75" customHeight="1" x14ac:dyDescent="0.2">
      <c r="AC146" s="8"/>
      <c r="AE146" s="8"/>
    </row>
    <row r="147" spans="29:31" ht="12.75" customHeight="1" x14ac:dyDescent="0.2">
      <c r="AC147" s="8"/>
      <c r="AE147" s="8"/>
    </row>
    <row r="148" spans="29:31" ht="12.75" customHeight="1" x14ac:dyDescent="0.2">
      <c r="AC148" s="8"/>
      <c r="AE148" s="8"/>
    </row>
    <row r="149" spans="29:31" ht="12.75" customHeight="1" x14ac:dyDescent="0.2">
      <c r="AC149" s="8"/>
      <c r="AE149" s="8"/>
    </row>
    <row r="150" spans="29:31" ht="12.75" customHeight="1" x14ac:dyDescent="0.2">
      <c r="AC150" s="8"/>
      <c r="AE150" s="8"/>
    </row>
    <row r="151" spans="29:31" ht="12.75" customHeight="1" x14ac:dyDescent="0.2">
      <c r="AC151" s="8"/>
      <c r="AE151" s="8"/>
    </row>
    <row r="152" spans="29:31" ht="12.75" customHeight="1" x14ac:dyDescent="0.2">
      <c r="AC152" s="8"/>
      <c r="AE152" s="8"/>
    </row>
    <row r="153" spans="29:31" ht="12.75" customHeight="1" x14ac:dyDescent="0.2">
      <c r="AC153" s="8"/>
      <c r="AE153" s="8"/>
    </row>
    <row r="154" spans="29:31" ht="12.75" customHeight="1" x14ac:dyDescent="0.2">
      <c r="AC154" s="8"/>
      <c r="AE154" s="8"/>
    </row>
    <row r="155" spans="29:31" ht="12.75" customHeight="1" x14ac:dyDescent="0.2">
      <c r="AC155" s="8"/>
      <c r="AE155" s="8"/>
    </row>
    <row r="156" spans="29:31" ht="12.75" customHeight="1" x14ac:dyDescent="0.2">
      <c r="AC156" s="8"/>
      <c r="AE156" s="8"/>
    </row>
    <row r="157" spans="29:31" ht="12.75" customHeight="1" x14ac:dyDescent="0.2">
      <c r="AC157" s="8"/>
      <c r="AE157" s="8"/>
    </row>
    <row r="158" spans="29:31" ht="12.75" customHeight="1" x14ac:dyDescent="0.2">
      <c r="AC158" s="8"/>
      <c r="AE158" s="8"/>
    </row>
    <row r="159" spans="29:31" ht="12.75" customHeight="1" x14ac:dyDescent="0.2">
      <c r="AC159" s="8"/>
      <c r="AE159" s="8"/>
    </row>
    <row r="160" spans="29:31" ht="12.75" customHeight="1" x14ac:dyDescent="0.2">
      <c r="AC160" s="8"/>
      <c r="AE160" s="8"/>
    </row>
    <row r="161" spans="29:31" ht="12.75" customHeight="1" x14ac:dyDescent="0.2">
      <c r="AC161" s="8"/>
      <c r="AE161" s="8"/>
    </row>
    <row r="162" spans="29:31" ht="12.75" customHeight="1" x14ac:dyDescent="0.2">
      <c r="AC162" s="8"/>
      <c r="AE162" s="8"/>
    </row>
    <row r="163" spans="29:31" ht="12.75" customHeight="1" x14ac:dyDescent="0.2">
      <c r="AC163" s="8"/>
      <c r="AE163" s="8"/>
    </row>
    <row r="164" spans="29:31" ht="12.75" customHeight="1" x14ac:dyDescent="0.2">
      <c r="AC164" s="8"/>
      <c r="AE164" s="8"/>
    </row>
    <row r="165" spans="29:31" ht="12.75" customHeight="1" x14ac:dyDescent="0.2">
      <c r="AC165" s="8"/>
      <c r="AE165" s="8"/>
    </row>
    <row r="166" spans="29:31" ht="12.75" customHeight="1" x14ac:dyDescent="0.2">
      <c r="AC166" s="8"/>
      <c r="AE166" s="8"/>
    </row>
    <row r="167" spans="29:31" ht="12.75" customHeight="1" x14ac:dyDescent="0.2">
      <c r="AC167" s="8"/>
      <c r="AE167" s="8"/>
    </row>
    <row r="168" spans="29:31" ht="12.75" customHeight="1" x14ac:dyDescent="0.2">
      <c r="AC168" s="8"/>
      <c r="AE168" s="8"/>
    </row>
    <row r="169" spans="29:31" ht="12.75" customHeight="1" x14ac:dyDescent="0.2">
      <c r="AC169" s="8"/>
      <c r="AE169" s="8"/>
    </row>
    <row r="170" spans="29:31" ht="12.75" customHeight="1" x14ac:dyDescent="0.2">
      <c r="AC170" s="8"/>
      <c r="AE170" s="8"/>
    </row>
    <row r="171" spans="29:31" ht="12.75" customHeight="1" x14ac:dyDescent="0.2">
      <c r="AC171" s="8"/>
      <c r="AE171" s="8"/>
    </row>
    <row r="172" spans="29:31" ht="12.75" customHeight="1" x14ac:dyDescent="0.2">
      <c r="AC172" s="8"/>
      <c r="AE172" s="8"/>
    </row>
    <row r="173" spans="29:31" ht="12.75" customHeight="1" x14ac:dyDescent="0.2">
      <c r="AC173" s="8"/>
      <c r="AE173" s="8"/>
    </row>
    <row r="174" spans="29:31" ht="12.75" customHeight="1" x14ac:dyDescent="0.2">
      <c r="AC174" s="8"/>
      <c r="AE174" s="8"/>
    </row>
    <row r="175" spans="29:31" ht="12.75" customHeight="1" x14ac:dyDescent="0.2">
      <c r="AC175" s="8"/>
      <c r="AE175" s="8"/>
    </row>
    <row r="176" spans="29:31" ht="12.75" customHeight="1" x14ac:dyDescent="0.2">
      <c r="AC176" s="8"/>
      <c r="AE176" s="8"/>
    </row>
    <row r="177" spans="29:31" ht="12.75" customHeight="1" x14ac:dyDescent="0.2">
      <c r="AC177" s="8"/>
      <c r="AE177" s="8"/>
    </row>
    <row r="178" spans="29:31" ht="12.75" customHeight="1" x14ac:dyDescent="0.2">
      <c r="AC178" s="8"/>
      <c r="AE178" s="8"/>
    </row>
    <row r="179" spans="29:31" ht="12.75" customHeight="1" x14ac:dyDescent="0.2">
      <c r="AC179" s="8"/>
      <c r="AE179" s="8"/>
    </row>
    <row r="180" spans="29:31" ht="12.75" customHeight="1" x14ac:dyDescent="0.2">
      <c r="AC180" s="8"/>
      <c r="AE180" s="8"/>
    </row>
    <row r="181" spans="29:31" ht="12.75" customHeight="1" x14ac:dyDescent="0.2">
      <c r="AC181" s="8"/>
      <c r="AE181" s="8"/>
    </row>
    <row r="182" spans="29:31" ht="12.75" customHeight="1" x14ac:dyDescent="0.2">
      <c r="AC182" s="8"/>
      <c r="AE182" s="8"/>
    </row>
    <row r="183" spans="29:31" ht="12.75" customHeight="1" x14ac:dyDescent="0.2">
      <c r="AC183" s="8"/>
      <c r="AE183" s="8"/>
    </row>
    <row r="184" spans="29:31" ht="12.75" customHeight="1" x14ac:dyDescent="0.2">
      <c r="AC184" s="8"/>
      <c r="AE184" s="8"/>
    </row>
    <row r="185" spans="29:31" ht="12.75" customHeight="1" x14ac:dyDescent="0.2">
      <c r="AC185" s="8"/>
      <c r="AE185" s="8"/>
    </row>
    <row r="186" spans="29:31" ht="12.75" customHeight="1" x14ac:dyDescent="0.2">
      <c r="AC186" s="8"/>
      <c r="AE186" s="8"/>
    </row>
    <row r="187" spans="29:31" ht="12.75" customHeight="1" x14ac:dyDescent="0.2">
      <c r="AC187" s="8"/>
      <c r="AE187" s="8"/>
    </row>
    <row r="188" spans="29:31" ht="12.75" customHeight="1" x14ac:dyDescent="0.2">
      <c r="AC188" s="8"/>
      <c r="AE188" s="8"/>
    </row>
    <row r="189" spans="29:31" ht="12.75" customHeight="1" x14ac:dyDescent="0.2">
      <c r="AC189" s="8"/>
      <c r="AE189" s="8"/>
    </row>
    <row r="190" spans="29:31" ht="12.75" customHeight="1" x14ac:dyDescent="0.2">
      <c r="AC190" s="8"/>
      <c r="AE190" s="8"/>
    </row>
    <row r="191" spans="29:31" ht="12.75" customHeight="1" x14ac:dyDescent="0.2">
      <c r="AC191" s="8"/>
      <c r="AE191" s="8"/>
    </row>
    <row r="192" spans="29:31" ht="12.75" customHeight="1" x14ac:dyDescent="0.2">
      <c r="AC192" s="8"/>
      <c r="AE192" s="8"/>
    </row>
    <row r="193" spans="29:31" ht="12.75" customHeight="1" x14ac:dyDescent="0.2">
      <c r="AC193" s="8"/>
      <c r="AE193" s="8"/>
    </row>
    <row r="194" spans="29:31" ht="12.75" customHeight="1" x14ac:dyDescent="0.2">
      <c r="AC194" s="8"/>
      <c r="AE194" s="8"/>
    </row>
    <row r="195" spans="29:31" ht="12.75" customHeight="1" x14ac:dyDescent="0.2">
      <c r="AC195" s="8"/>
      <c r="AE195" s="8"/>
    </row>
    <row r="196" spans="29:31" ht="12.75" customHeight="1" x14ac:dyDescent="0.2">
      <c r="AC196" s="8"/>
      <c r="AE196" s="8"/>
    </row>
    <row r="197" spans="29:31" ht="12.75" customHeight="1" x14ac:dyDescent="0.2">
      <c r="AC197" s="8"/>
      <c r="AE197" s="8"/>
    </row>
    <row r="198" spans="29:31" ht="12.75" customHeight="1" x14ac:dyDescent="0.2">
      <c r="AC198" s="8"/>
      <c r="AE198" s="8"/>
    </row>
    <row r="199" spans="29:31" ht="12.75" customHeight="1" x14ac:dyDescent="0.2">
      <c r="AC199" s="8"/>
      <c r="AE199" s="8"/>
    </row>
    <row r="200" spans="29:31" ht="12.75" customHeight="1" x14ac:dyDescent="0.2">
      <c r="AC200" s="8"/>
      <c r="AE200" s="8"/>
    </row>
    <row r="201" spans="29:31" ht="12.75" customHeight="1" x14ac:dyDescent="0.2">
      <c r="AC201" s="8"/>
      <c r="AE201" s="8"/>
    </row>
    <row r="202" spans="29:31" ht="12.75" customHeight="1" x14ac:dyDescent="0.2">
      <c r="AC202" s="8"/>
      <c r="AE202" s="8"/>
    </row>
    <row r="203" spans="29:31" ht="12.75" customHeight="1" x14ac:dyDescent="0.2">
      <c r="AC203" s="8"/>
      <c r="AE203" s="8"/>
    </row>
    <row r="204" spans="29:31" ht="12.75" customHeight="1" x14ac:dyDescent="0.2">
      <c r="AC204" s="8"/>
      <c r="AE204" s="8"/>
    </row>
    <row r="205" spans="29:31" ht="12.75" customHeight="1" x14ac:dyDescent="0.2">
      <c r="AC205" s="8"/>
      <c r="AE205" s="8"/>
    </row>
    <row r="206" spans="29:31" ht="12.75" customHeight="1" x14ac:dyDescent="0.2">
      <c r="AC206" s="8"/>
      <c r="AE206" s="8"/>
    </row>
    <row r="207" spans="29:31" ht="12.75" customHeight="1" x14ac:dyDescent="0.2">
      <c r="AC207" s="8"/>
      <c r="AE207" s="8"/>
    </row>
    <row r="208" spans="29:31" x14ac:dyDescent="0.2">
      <c r="AC208" s="8"/>
      <c r="AE208" s="8"/>
    </row>
    <row r="209" spans="29:31" x14ac:dyDescent="0.2">
      <c r="AC209" s="8"/>
      <c r="AE209" s="8"/>
    </row>
    <row r="210" spans="29:31" x14ac:dyDescent="0.2">
      <c r="AC210" s="8"/>
      <c r="AE210" s="8"/>
    </row>
    <row r="211" spans="29:31" x14ac:dyDescent="0.2">
      <c r="AC211" s="8"/>
      <c r="AE211" s="8"/>
    </row>
    <row r="212" spans="29:31" x14ac:dyDescent="0.2">
      <c r="AC212" s="8"/>
      <c r="AE212" s="8"/>
    </row>
    <row r="213" spans="29:31" x14ac:dyDescent="0.2">
      <c r="AC213" s="8"/>
      <c r="AE213" s="8"/>
    </row>
    <row r="214" spans="29:31" x14ac:dyDescent="0.2">
      <c r="AC214" s="8"/>
      <c r="AE214" s="8"/>
    </row>
    <row r="215" spans="29:31" x14ac:dyDescent="0.2">
      <c r="AC215" s="8"/>
      <c r="AE215" s="8"/>
    </row>
    <row r="216" spans="29:31" x14ac:dyDescent="0.2">
      <c r="AC216" s="8"/>
      <c r="AE216" s="8"/>
    </row>
    <row r="217" spans="29:31" x14ac:dyDescent="0.2">
      <c r="AC217" s="8"/>
      <c r="AE217" s="8"/>
    </row>
    <row r="218" spans="29:31" x14ac:dyDescent="0.2">
      <c r="AC218" s="8"/>
      <c r="AE218" s="8"/>
    </row>
    <row r="219" spans="29:31" x14ac:dyDescent="0.2">
      <c r="AC219" s="8"/>
      <c r="AE219" s="8"/>
    </row>
    <row r="220" spans="29:31" x14ac:dyDescent="0.2">
      <c r="AC220" s="8"/>
      <c r="AE220" s="8"/>
    </row>
    <row r="221" spans="29:31" x14ac:dyDescent="0.2">
      <c r="AC221" s="8"/>
      <c r="AE221" s="8"/>
    </row>
    <row r="222" spans="29:31" x14ac:dyDescent="0.2">
      <c r="AC222" s="8"/>
      <c r="AE222" s="8"/>
    </row>
    <row r="223" spans="29:31" x14ac:dyDescent="0.2">
      <c r="AC223" s="8"/>
      <c r="AE223" s="8"/>
    </row>
    <row r="224" spans="29:31" x14ac:dyDescent="0.2">
      <c r="AC224" s="8"/>
      <c r="AE224" s="8"/>
    </row>
    <row r="225" spans="29:31" x14ac:dyDescent="0.2">
      <c r="AC225" s="8"/>
      <c r="AE225" s="8"/>
    </row>
    <row r="226" spans="29:31" x14ac:dyDescent="0.2">
      <c r="AC226" s="8"/>
      <c r="AE226" s="8"/>
    </row>
    <row r="227" spans="29:31" x14ac:dyDescent="0.2">
      <c r="AC227" s="8"/>
      <c r="AE227" s="8"/>
    </row>
    <row r="228" spans="29:31" x14ac:dyDescent="0.2">
      <c r="AC228" s="8"/>
      <c r="AE228" s="8"/>
    </row>
    <row r="229" spans="29:31" x14ac:dyDescent="0.2">
      <c r="AC229" s="8"/>
      <c r="AE229" s="8"/>
    </row>
    <row r="230" spans="29:31" x14ac:dyDescent="0.2">
      <c r="AC230" s="8"/>
      <c r="AE230" s="8"/>
    </row>
    <row r="231" spans="29:31" x14ac:dyDescent="0.2">
      <c r="AC231" s="8"/>
      <c r="AE231" s="8"/>
    </row>
    <row r="232" spans="29:31" x14ac:dyDescent="0.2">
      <c r="AC232" s="8"/>
      <c r="AE232" s="8"/>
    </row>
    <row r="233" spans="29:31" x14ac:dyDescent="0.2">
      <c r="AC233" s="8"/>
      <c r="AE233" s="8"/>
    </row>
    <row r="234" spans="29:31" x14ac:dyDescent="0.2">
      <c r="AC234" s="8"/>
      <c r="AE234" s="8"/>
    </row>
    <row r="235" spans="29:31" x14ac:dyDescent="0.2">
      <c r="AC235" s="8"/>
      <c r="AE235" s="8"/>
    </row>
    <row r="236" spans="29:31" x14ac:dyDescent="0.2">
      <c r="AC236" s="8"/>
      <c r="AE236" s="8"/>
    </row>
    <row r="237" spans="29:31" x14ac:dyDescent="0.2">
      <c r="AC237" s="8"/>
      <c r="AE237" s="8"/>
    </row>
    <row r="238" spans="29:31" x14ac:dyDescent="0.2">
      <c r="AC238" s="8"/>
      <c r="AE238" s="8"/>
    </row>
    <row r="239" spans="29:31" x14ac:dyDescent="0.2">
      <c r="AC239" s="8"/>
      <c r="AE239" s="8"/>
    </row>
    <row r="240" spans="29:31" x14ac:dyDescent="0.2">
      <c r="AC240" s="8"/>
      <c r="AE240" s="8"/>
    </row>
    <row r="241" spans="29:31" x14ac:dyDescent="0.2">
      <c r="AC241" s="8"/>
      <c r="AE241" s="8"/>
    </row>
    <row r="242" spans="29:31" x14ac:dyDescent="0.2">
      <c r="AC242" s="8"/>
      <c r="AE242" s="8"/>
    </row>
    <row r="243" spans="29:31" x14ac:dyDescent="0.2">
      <c r="AC243" s="8"/>
      <c r="AE243" s="8"/>
    </row>
    <row r="244" spans="29:31" x14ac:dyDescent="0.2">
      <c r="AC244" s="8"/>
      <c r="AE244" s="8"/>
    </row>
    <row r="245" spans="29:31" x14ac:dyDescent="0.2">
      <c r="AC245" s="8"/>
      <c r="AE245" s="8"/>
    </row>
    <row r="246" spans="29:31" x14ac:dyDescent="0.2">
      <c r="AC246" s="8"/>
      <c r="AE246" s="8"/>
    </row>
    <row r="247" spans="29:31" x14ac:dyDescent="0.2">
      <c r="AC247" s="8"/>
      <c r="AE247" s="8"/>
    </row>
    <row r="248" spans="29:31" x14ac:dyDescent="0.2">
      <c r="AC248" s="8"/>
      <c r="AE248" s="8"/>
    </row>
    <row r="249" spans="29:31" x14ac:dyDescent="0.2">
      <c r="AC249" s="8"/>
      <c r="AE249" s="8"/>
    </row>
    <row r="250" spans="29:31" x14ac:dyDescent="0.2">
      <c r="AC250" s="8"/>
      <c r="AE250" s="8"/>
    </row>
    <row r="251" spans="29:31" x14ac:dyDescent="0.2">
      <c r="AC251" s="8"/>
      <c r="AE251" s="8"/>
    </row>
    <row r="252" spans="29:31" x14ac:dyDescent="0.2">
      <c r="AC252" s="8"/>
      <c r="AE252" s="8"/>
    </row>
    <row r="253" spans="29:31" x14ac:dyDescent="0.2">
      <c r="AC253" s="8"/>
      <c r="AE253" s="8"/>
    </row>
    <row r="254" spans="29:31" x14ac:dyDescent="0.2">
      <c r="AC254" s="8"/>
      <c r="AE254" s="8"/>
    </row>
    <row r="255" spans="29:31" x14ac:dyDescent="0.2">
      <c r="AC255" s="8"/>
      <c r="AE255" s="8"/>
    </row>
    <row r="256" spans="29:31" x14ac:dyDescent="0.2">
      <c r="AC256" s="8"/>
      <c r="AE256" s="8"/>
    </row>
    <row r="257" spans="29:31" x14ac:dyDescent="0.2">
      <c r="AC257" s="8"/>
      <c r="AE257" s="8"/>
    </row>
    <row r="258" spans="29:31" x14ac:dyDescent="0.2">
      <c r="AC258" s="8"/>
      <c r="AE258" s="8"/>
    </row>
    <row r="259" spans="29:31" x14ac:dyDescent="0.2">
      <c r="AC259" s="8"/>
      <c r="AE259" s="8"/>
    </row>
    <row r="260" spans="29:31" x14ac:dyDescent="0.2">
      <c r="AC260" s="8"/>
      <c r="AE260" s="8"/>
    </row>
    <row r="261" spans="29:31" x14ac:dyDescent="0.2">
      <c r="AC261" s="8"/>
      <c r="AE261" s="8"/>
    </row>
    <row r="262" spans="29:31" x14ac:dyDescent="0.2">
      <c r="AC262" s="8"/>
      <c r="AE262" s="8"/>
    </row>
    <row r="263" spans="29:31" x14ac:dyDescent="0.2">
      <c r="AC263" s="8"/>
      <c r="AE263" s="8"/>
    </row>
    <row r="264" spans="29:31" x14ac:dyDescent="0.2">
      <c r="AC264" s="8"/>
      <c r="AE264" s="8"/>
    </row>
    <row r="265" spans="29:31" x14ac:dyDescent="0.2">
      <c r="AC265" s="8"/>
      <c r="AE265" s="8"/>
    </row>
    <row r="266" spans="29:31" x14ac:dyDescent="0.2">
      <c r="AC266" s="8"/>
      <c r="AE266" s="8"/>
    </row>
    <row r="267" spans="29:31" x14ac:dyDescent="0.2">
      <c r="AC267" s="8"/>
      <c r="AE267" s="8"/>
    </row>
    <row r="268" spans="29:31" x14ac:dyDescent="0.2">
      <c r="AC268" s="8"/>
      <c r="AE268" s="8"/>
    </row>
    <row r="269" spans="29:31" x14ac:dyDescent="0.2">
      <c r="AC269" s="8"/>
      <c r="AE269" s="8"/>
    </row>
    <row r="270" spans="29:31" x14ac:dyDescent="0.2">
      <c r="AC270" s="8"/>
      <c r="AE270" s="8"/>
    </row>
    <row r="271" spans="29:31" x14ac:dyDescent="0.2">
      <c r="AC271" s="8"/>
      <c r="AE271" s="8"/>
    </row>
    <row r="272" spans="29:31" x14ac:dyDescent="0.2">
      <c r="AC272" s="8"/>
      <c r="AE272" s="8"/>
    </row>
    <row r="273" spans="29:31" x14ac:dyDescent="0.2">
      <c r="AC273" s="8"/>
      <c r="AE273" s="8"/>
    </row>
    <row r="274" spans="29:31" x14ac:dyDescent="0.2">
      <c r="AC274" s="8"/>
      <c r="AE274" s="8"/>
    </row>
    <row r="275" spans="29:31" x14ac:dyDescent="0.2">
      <c r="AC275" s="8"/>
      <c r="AE275" s="8"/>
    </row>
    <row r="276" spans="29:31" x14ac:dyDescent="0.2">
      <c r="AC276" s="8"/>
      <c r="AE276" s="8"/>
    </row>
    <row r="277" spans="29:31" x14ac:dyDescent="0.2">
      <c r="AC277" s="8"/>
      <c r="AE277" s="8"/>
    </row>
    <row r="278" spans="29:31" x14ac:dyDescent="0.2">
      <c r="AC278" s="8"/>
      <c r="AE278" s="8"/>
    </row>
    <row r="279" spans="29:31" x14ac:dyDescent="0.2">
      <c r="AC279" s="8"/>
      <c r="AE279" s="8"/>
    </row>
    <row r="280" spans="29:31" x14ac:dyDescent="0.2">
      <c r="AC280" s="8"/>
      <c r="AE280" s="8"/>
    </row>
    <row r="281" spans="29:31" x14ac:dyDescent="0.2">
      <c r="AC281" s="8"/>
      <c r="AE281" s="8"/>
    </row>
    <row r="282" spans="29:31" x14ac:dyDescent="0.2">
      <c r="AC282" s="8"/>
      <c r="AE282" s="8"/>
    </row>
    <row r="283" spans="29:31" x14ac:dyDescent="0.2">
      <c r="AC283" s="8"/>
      <c r="AE283" s="8"/>
    </row>
    <row r="284" spans="29:31" x14ac:dyDescent="0.2">
      <c r="AC284" s="8"/>
      <c r="AE284" s="8"/>
    </row>
    <row r="285" spans="29:31" x14ac:dyDescent="0.2">
      <c r="AC285" s="8"/>
      <c r="AE285" s="8"/>
    </row>
    <row r="286" spans="29:31" x14ac:dyDescent="0.2">
      <c r="AC286" s="8"/>
      <c r="AE286" s="8"/>
    </row>
    <row r="287" spans="29:31" x14ac:dyDescent="0.2">
      <c r="AC287" s="8"/>
      <c r="AE287" s="8"/>
    </row>
    <row r="288" spans="29:31" x14ac:dyDescent="0.2">
      <c r="AC288" s="8"/>
      <c r="AE288" s="8"/>
    </row>
    <row r="289" spans="29:31" x14ac:dyDescent="0.2">
      <c r="AC289" s="8"/>
      <c r="AE289" s="8"/>
    </row>
    <row r="290" spans="29:31" x14ac:dyDescent="0.2">
      <c r="AC290" s="8"/>
      <c r="AE290" s="8"/>
    </row>
    <row r="291" spans="29:31" x14ac:dyDescent="0.2">
      <c r="AC291" s="8"/>
      <c r="AE291" s="8"/>
    </row>
    <row r="292" spans="29:31" x14ac:dyDescent="0.2">
      <c r="AC292" s="8"/>
      <c r="AE292" s="8"/>
    </row>
    <row r="293" spans="29:31" x14ac:dyDescent="0.2">
      <c r="AC293" s="8"/>
      <c r="AE293" s="8"/>
    </row>
    <row r="294" spans="29:31" x14ac:dyDescent="0.2">
      <c r="AC294" s="8"/>
      <c r="AE294" s="8"/>
    </row>
    <row r="295" spans="29:31" x14ac:dyDescent="0.2">
      <c r="AC295" s="8"/>
      <c r="AE295" s="8"/>
    </row>
    <row r="296" spans="29:31" x14ac:dyDescent="0.2">
      <c r="AC296" s="8"/>
      <c r="AE296" s="8"/>
    </row>
    <row r="297" spans="29:31" x14ac:dyDescent="0.2">
      <c r="AC297" s="8"/>
      <c r="AE297" s="8"/>
    </row>
    <row r="298" spans="29:31" x14ac:dyDescent="0.2">
      <c r="AC298" s="8"/>
      <c r="AE298" s="8"/>
    </row>
    <row r="299" spans="29:31" x14ac:dyDescent="0.2">
      <c r="AC299" s="8"/>
      <c r="AE299" s="8"/>
    </row>
    <row r="300" spans="29:31" x14ac:dyDescent="0.2">
      <c r="AC300" s="8"/>
      <c r="AE300" s="8"/>
    </row>
    <row r="301" spans="29:31" x14ac:dyDescent="0.2">
      <c r="AC301" s="8"/>
      <c r="AE301" s="8"/>
    </row>
    <row r="302" spans="29:31" x14ac:dyDescent="0.2">
      <c r="AC302" s="8"/>
      <c r="AE302" s="8"/>
    </row>
    <row r="303" spans="29:31" x14ac:dyDescent="0.2">
      <c r="AC303" s="8"/>
      <c r="AE303" s="8"/>
    </row>
    <row r="304" spans="29:31" x14ac:dyDescent="0.2">
      <c r="AC304" s="8"/>
      <c r="AE304" s="8"/>
    </row>
    <row r="305" spans="29:31" x14ac:dyDescent="0.2">
      <c r="AC305" s="8"/>
      <c r="AE305" s="8"/>
    </row>
    <row r="306" spans="29:31" x14ac:dyDescent="0.2">
      <c r="AC306" s="8"/>
      <c r="AE306" s="8"/>
    </row>
    <row r="307" spans="29:31" x14ac:dyDescent="0.2">
      <c r="AC307" s="8"/>
      <c r="AE307" s="8"/>
    </row>
    <row r="308" spans="29:31" x14ac:dyDescent="0.2">
      <c r="AC308" s="8"/>
      <c r="AE308" s="8"/>
    </row>
    <row r="309" spans="29:31" x14ac:dyDescent="0.2">
      <c r="AC309" s="8"/>
      <c r="AE309" s="8"/>
    </row>
    <row r="310" spans="29:31" x14ac:dyDescent="0.2">
      <c r="AC310" s="8"/>
      <c r="AE310" s="8"/>
    </row>
    <row r="311" spans="29:31" x14ac:dyDescent="0.2">
      <c r="AC311" s="8"/>
      <c r="AE311" s="8"/>
    </row>
    <row r="312" spans="29:31" x14ac:dyDescent="0.2">
      <c r="AC312" s="8"/>
      <c r="AE312" s="8"/>
    </row>
    <row r="313" spans="29:31" x14ac:dyDescent="0.2">
      <c r="AC313" s="8"/>
      <c r="AE313" s="8"/>
    </row>
    <row r="314" spans="29:31" x14ac:dyDescent="0.2">
      <c r="AC314" s="8"/>
      <c r="AE314" s="8"/>
    </row>
    <row r="315" spans="29:31" x14ac:dyDescent="0.2">
      <c r="AC315" s="8"/>
      <c r="AE315" s="8"/>
    </row>
    <row r="316" spans="29:31" x14ac:dyDescent="0.2">
      <c r="AC316" s="8"/>
      <c r="AE316" s="8"/>
    </row>
    <row r="317" spans="29:31" x14ac:dyDescent="0.2">
      <c r="AC317" s="8"/>
      <c r="AE317" s="8"/>
    </row>
    <row r="318" spans="29:31" x14ac:dyDescent="0.2">
      <c r="AC318" s="8"/>
      <c r="AE318" s="8"/>
    </row>
    <row r="319" spans="29:31" x14ac:dyDescent="0.2">
      <c r="AC319" s="8"/>
      <c r="AE319" s="8"/>
    </row>
    <row r="320" spans="29:31" x14ac:dyDescent="0.2">
      <c r="AC320" s="8"/>
      <c r="AE320" s="8"/>
    </row>
    <row r="321" spans="29:31" x14ac:dyDescent="0.2">
      <c r="AC321" s="8"/>
      <c r="AE321" s="8"/>
    </row>
    <row r="322" spans="29:31" x14ac:dyDescent="0.2">
      <c r="AC322" s="8"/>
      <c r="AE322" s="8"/>
    </row>
    <row r="323" spans="29:31" x14ac:dyDescent="0.2">
      <c r="AC323" s="8"/>
      <c r="AE323" s="8"/>
    </row>
    <row r="324" spans="29:31" x14ac:dyDescent="0.2">
      <c r="AC324" s="8"/>
      <c r="AE324" s="8"/>
    </row>
    <row r="325" spans="29:31" x14ac:dyDescent="0.2">
      <c r="AC325" s="8"/>
      <c r="AE325" s="8"/>
    </row>
    <row r="326" spans="29:31" x14ac:dyDescent="0.2">
      <c r="AC326" s="8"/>
      <c r="AE326" s="8"/>
    </row>
    <row r="327" spans="29:31" x14ac:dyDescent="0.2">
      <c r="AC327" s="8"/>
      <c r="AE327" s="8"/>
    </row>
    <row r="328" spans="29:31" x14ac:dyDescent="0.2">
      <c r="AC328" s="8"/>
      <c r="AE328" s="8"/>
    </row>
    <row r="329" spans="29:31" x14ac:dyDescent="0.2">
      <c r="AC329" s="8"/>
      <c r="AE329" s="8"/>
    </row>
    <row r="330" spans="29:31" x14ac:dyDescent="0.2">
      <c r="AC330" s="8"/>
      <c r="AE330" s="8"/>
    </row>
    <row r="331" spans="29:31" x14ac:dyDescent="0.2">
      <c r="AC331" s="8"/>
      <c r="AE331" s="8"/>
    </row>
    <row r="332" spans="29:31" x14ac:dyDescent="0.2">
      <c r="AC332" s="8"/>
      <c r="AE332" s="8"/>
    </row>
    <row r="333" spans="29:31" x14ac:dyDescent="0.2">
      <c r="AC333" s="8"/>
      <c r="AE333" s="8"/>
    </row>
    <row r="334" spans="29:31" x14ac:dyDescent="0.2">
      <c r="AC334" s="8"/>
      <c r="AE334" s="8"/>
    </row>
    <row r="335" spans="29:31" x14ac:dyDescent="0.2">
      <c r="AC335" s="8"/>
      <c r="AE335" s="8"/>
    </row>
    <row r="336" spans="29:31" x14ac:dyDescent="0.2">
      <c r="AC336" s="8"/>
      <c r="AE336" s="8"/>
    </row>
    <row r="337" spans="29:31" x14ac:dyDescent="0.2">
      <c r="AC337" s="8"/>
      <c r="AE337" s="8"/>
    </row>
    <row r="338" spans="29:31" x14ac:dyDescent="0.2">
      <c r="AC338" s="8"/>
      <c r="AE338" s="8"/>
    </row>
    <row r="339" spans="29:31" x14ac:dyDescent="0.2">
      <c r="AC339" s="8"/>
      <c r="AE339" s="8"/>
    </row>
    <row r="340" spans="29:31" x14ac:dyDescent="0.2">
      <c r="AC340" s="8"/>
      <c r="AE340" s="8"/>
    </row>
    <row r="341" spans="29:31" x14ac:dyDescent="0.2">
      <c r="AC341" s="8"/>
      <c r="AE341" s="8"/>
    </row>
    <row r="342" spans="29:31" x14ac:dyDescent="0.2">
      <c r="AC342" s="8"/>
      <c r="AE342" s="8"/>
    </row>
    <row r="343" spans="29:31" x14ac:dyDescent="0.2">
      <c r="AC343" s="8"/>
      <c r="AE343" s="8"/>
    </row>
    <row r="344" spans="29:31" x14ac:dyDescent="0.2">
      <c r="AC344" s="8"/>
      <c r="AE344" s="8"/>
    </row>
    <row r="345" spans="29:31" x14ac:dyDescent="0.2">
      <c r="AC345" s="8"/>
      <c r="AE345" s="8"/>
    </row>
    <row r="346" spans="29:31" x14ac:dyDescent="0.2">
      <c r="AC346" s="8"/>
      <c r="AE346" s="8"/>
    </row>
    <row r="347" spans="29:31" x14ac:dyDescent="0.2">
      <c r="AC347" s="8"/>
      <c r="AE347" s="8"/>
    </row>
    <row r="348" spans="29:31" x14ac:dyDescent="0.2">
      <c r="AC348" s="8"/>
      <c r="AE348" s="8"/>
    </row>
    <row r="349" spans="29:31" x14ac:dyDescent="0.2">
      <c r="AC349" s="8"/>
      <c r="AE349" s="8"/>
    </row>
    <row r="350" spans="29:31" x14ac:dyDescent="0.2">
      <c r="AC350" s="8"/>
      <c r="AE350" s="8"/>
    </row>
    <row r="351" spans="29:31" x14ac:dyDescent="0.2">
      <c r="AC351" s="8"/>
      <c r="AE351" s="8"/>
    </row>
    <row r="352" spans="29:31" x14ac:dyDescent="0.2">
      <c r="AC352" s="8"/>
      <c r="AE352" s="8"/>
    </row>
    <row r="353" spans="29:31" x14ac:dyDescent="0.2">
      <c r="AC353" s="8"/>
      <c r="AE353" s="8"/>
    </row>
    <row r="354" spans="29:31" x14ac:dyDescent="0.2">
      <c r="AC354" s="8"/>
      <c r="AE354" s="8"/>
    </row>
    <row r="355" spans="29:31" x14ac:dyDescent="0.2">
      <c r="AC355" s="8"/>
      <c r="AE355" s="8"/>
    </row>
    <row r="356" spans="29:31" x14ac:dyDescent="0.2">
      <c r="AC356" s="8"/>
      <c r="AE356" s="8"/>
    </row>
    <row r="357" spans="29:31" x14ac:dyDescent="0.2">
      <c r="AC357" s="8"/>
      <c r="AE357" s="8"/>
    </row>
    <row r="358" spans="29:31" x14ac:dyDescent="0.2">
      <c r="AC358" s="8"/>
      <c r="AE358" s="8"/>
    </row>
    <row r="359" spans="29:31" x14ac:dyDescent="0.2">
      <c r="AC359" s="8"/>
      <c r="AE359" s="8"/>
    </row>
    <row r="360" spans="29:31" x14ac:dyDescent="0.2">
      <c r="AC360" s="8"/>
      <c r="AE360" s="8"/>
    </row>
    <row r="361" spans="29:31" x14ac:dyDescent="0.2">
      <c r="AC361" s="8"/>
      <c r="AE361" s="8"/>
    </row>
    <row r="362" spans="29:31" x14ac:dyDescent="0.2">
      <c r="AC362" s="8"/>
      <c r="AE362" s="8"/>
    </row>
    <row r="363" spans="29:31" x14ac:dyDescent="0.2">
      <c r="AC363" s="8"/>
      <c r="AE363" s="8"/>
    </row>
    <row r="364" spans="29:31" x14ac:dyDescent="0.2">
      <c r="AC364" s="8"/>
      <c r="AE364" s="8"/>
    </row>
    <row r="365" spans="29:31" x14ac:dyDescent="0.2">
      <c r="AC365" s="8"/>
      <c r="AE365" s="8"/>
    </row>
    <row r="366" spans="29:31" x14ac:dyDescent="0.2">
      <c r="AC366" s="8"/>
      <c r="AE366" s="8"/>
    </row>
    <row r="367" spans="29:31" x14ac:dyDescent="0.2">
      <c r="AC367" s="8"/>
      <c r="AE367" s="8"/>
    </row>
    <row r="368" spans="29:31" x14ac:dyDescent="0.2">
      <c r="AC368" s="8"/>
      <c r="AE368" s="8"/>
    </row>
    <row r="369" spans="29:31" x14ac:dyDescent="0.2">
      <c r="AC369" s="8"/>
      <c r="AE369" s="8"/>
    </row>
    <row r="370" spans="29:31" x14ac:dyDescent="0.2">
      <c r="AC370" s="8"/>
      <c r="AE370" s="8"/>
    </row>
    <row r="371" spans="29:31" x14ac:dyDescent="0.2">
      <c r="AC371" s="8"/>
      <c r="AE371" s="8"/>
    </row>
    <row r="372" spans="29:31" x14ac:dyDescent="0.2">
      <c r="AC372" s="8"/>
      <c r="AE372" s="8"/>
    </row>
    <row r="373" spans="29:31" x14ac:dyDescent="0.2">
      <c r="AC373" s="8"/>
      <c r="AE373" s="8"/>
    </row>
    <row r="374" spans="29:31" x14ac:dyDescent="0.2">
      <c r="AC374" s="8"/>
      <c r="AE374" s="8"/>
    </row>
    <row r="375" spans="29:31" x14ac:dyDescent="0.2">
      <c r="AC375" s="8"/>
      <c r="AE375" s="8"/>
    </row>
    <row r="376" spans="29:31" x14ac:dyDescent="0.2">
      <c r="AC376" s="8"/>
      <c r="AE376" s="8"/>
    </row>
    <row r="377" spans="29:31" x14ac:dyDescent="0.2">
      <c r="AC377" s="8"/>
      <c r="AE377" s="8"/>
    </row>
    <row r="378" spans="29:31" x14ac:dyDescent="0.2">
      <c r="AC378" s="8"/>
      <c r="AE378" s="8"/>
    </row>
    <row r="379" spans="29:31" x14ac:dyDescent="0.2">
      <c r="AC379" s="8"/>
      <c r="AE379" s="8"/>
    </row>
    <row r="380" spans="29:31" x14ac:dyDescent="0.2">
      <c r="AC380" s="8"/>
      <c r="AE380" s="8"/>
    </row>
    <row r="381" spans="29:31" x14ac:dyDescent="0.2">
      <c r="AC381" s="8"/>
      <c r="AE381" s="8"/>
    </row>
    <row r="382" spans="29:31" x14ac:dyDescent="0.2">
      <c r="AC382" s="8"/>
      <c r="AE382" s="8"/>
    </row>
    <row r="383" spans="29:31" x14ac:dyDescent="0.2">
      <c r="AC383" s="8"/>
      <c r="AE383" s="8"/>
    </row>
    <row r="384" spans="29:31" x14ac:dyDescent="0.2">
      <c r="AC384" s="8"/>
      <c r="AE384" s="8"/>
    </row>
    <row r="385" spans="29:31" x14ac:dyDescent="0.2">
      <c r="AC385" s="8"/>
      <c r="AE385" s="8"/>
    </row>
    <row r="386" spans="29:31" x14ac:dyDescent="0.2">
      <c r="AC386" s="8"/>
      <c r="AE386" s="8"/>
    </row>
    <row r="387" spans="29:31" x14ac:dyDescent="0.2">
      <c r="AC387" s="8"/>
      <c r="AE387" s="8"/>
    </row>
    <row r="388" spans="29:31" x14ac:dyDescent="0.2">
      <c r="AC388" s="8"/>
      <c r="AE388" s="8"/>
    </row>
    <row r="389" spans="29:31" x14ac:dyDescent="0.2">
      <c r="AC389" s="8"/>
      <c r="AE389" s="8"/>
    </row>
    <row r="390" spans="29:31" x14ac:dyDescent="0.2">
      <c r="AC390" s="8"/>
      <c r="AE390" s="8"/>
    </row>
    <row r="391" spans="29:31" x14ac:dyDescent="0.2">
      <c r="AC391" s="8"/>
      <c r="AE391" s="8"/>
    </row>
    <row r="392" spans="29:31" x14ac:dyDescent="0.2">
      <c r="AC392" s="8"/>
      <c r="AE392" s="8"/>
    </row>
    <row r="393" spans="29:31" x14ac:dyDescent="0.2">
      <c r="AC393" s="8"/>
      <c r="AE393" s="8"/>
    </row>
    <row r="394" spans="29:31" x14ac:dyDescent="0.2">
      <c r="AC394" s="8"/>
      <c r="AE394" s="8"/>
    </row>
    <row r="395" spans="29:31" x14ac:dyDescent="0.2">
      <c r="AC395" s="8"/>
      <c r="AE395" s="8"/>
    </row>
    <row r="396" spans="29:31" x14ac:dyDescent="0.2">
      <c r="AC396" s="8"/>
      <c r="AE396" s="8"/>
    </row>
    <row r="397" spans="29:31" x14ac:dyDescent="0.2">
      <c r="AC397" s="8"/>
      <c r="AE397" s="8"/>
    </row>
    <row r="398" spans="29:31" x14ac:dyDescent="0.2">
      <c r="AC398" s="8"/>
      <c r="AE398" s="8"/>
    </row>
    <row r="399" spans="29:31" x14ac:dyDescent="0.2">
      <c r="AC399" s="8"/>
      <c r="AE399" s="8"/>
    </row>
    <row r="400" spans="29:31" x14ac:dyDescent="0.2">
      <c r="AC400" s="8"/>
      <c r="AE400" s="8"/>
    </row>
    <row r="401" spans="29:31" x14ac:dyDescent="0.2">
      <c r="AC401" s="8"/>
      <c r="AE401" s="8"/>
    </row>
    <row r="402" spans="29:31" x14ac:dyDescent="0.2">
      <c r="AC402" s="8"/>
      <c r="AE402" s="8"/>
    </row>
    <row r="403" spans="29:31" x14ac:dyDescent="0.2">
      <c r="AC403" s="8"/>
      <c r="AE403" s="8"/>
    </row>
    <row r="404" spans="29:31" x14ac:dyDescent="0.2">
      <c r="AC404" s="8"/>
      <c r="AE404" s="8"/>
    </row>
    <row r="405" spans="29:31" x14ac:dyDescent="0.2">
      <c r="AC405" s="8"/>
      <c r="AE405" s="8"/>
    </row>
    <row r="406" spans="29:31" x14ac:dyDescent="0.2">
      <c r="AC406" s="8"/>
      <c r="AE406" s="8"/>
    </row>
    <row r="407" spans="29:31" x14ac:dyDescent="0.2">
      <c r="AC407" s="8"/>
      <c r="AE407" s="8"/>
    </row>
    <row r="408" spans="29:31" x14ac:dyDescent="0.2">
      <c r="AC408" s="8"/>
      <c r="AE408" s="8"/>
    </row>
    <row r="409" spans="29:31" x14ac:dyDescent="0.2">
      <c r="AC409" s="8"/>
      <c r="AE409" s="8"/>
    </row>
    <row r="410" spans="29:31" x14ac:dyDescent="0.2">
      <c r="AC410" s="8"/>
      <c r="AE410" s="8"/>
    </row>
    <row r="411" spans="29:31" x14ac:dyDescent="0.2">
      <c r="AC411" s="8"/>
      <c r="AE411" s="8"/>
    </row>
    <row r="412" spans="29:31" x14ac:dyDescent="0.2">
      <c r="AC412" s="8"/>
      <c r="AE412" s="8"/>
    </row>
    <row r="413" spans="29:31" x14ac:dyDescent="0.2">
      <c r="AC413" s="8"/>
      <c r="AE413" s="8"/>
    </row>
    <row r="414" spans="29:31" x14ac:dyDescent="0.2">
      <c r="AC414" s="8"/>
      <c r="AE414" s="8"/>
    </row>
    <row r="415" spans="29:31" x14ac:dyDescent="0.2">
      <c r="AC415" s="8"/>
      <c r="AE415" s="8"/>
    </row>
    <row r="416" spans="29:31" x14ac:dyDescent="0.2">
      <c r="AC416" s="8"/>
      <c r="AE416" s="8"/>
    </row>
    <row r="417" spans="29:31" x14ac:dyDescent="0.2">
      <c r="AC417" s="8"/>
      <c r="AE417" s="8"/>
    </row>
    <row r="418" spans="29:31" x14ac:dyDescent="0.2">
      <c r="AC418" s="8"/>
      <c r="AE418" s="8"/>
    </row>
    <row r="419" spans="29:31" x14ac:dyDescent="0.2">
      <c r="AC419" s="8"/>
      <c r="AE419" s="8"/>
    </row>
    <row r="420" spans="29:31" x14ac:dyDescent="0.2">
      <c r="AC420" s="8"/>
      <c r="AE420" s="8"/>
    </row>
    <row r="421" spans="29:31" x14ac:dyDescent="0.2">
      <c r="AC421" s="8"/>
      <c r="AE421" s="8"/>
    </row>
    <row r="422" spans="29:31" x14ac:dyDescent="0.2">
      <c r="AC422" s="8"/>
      <c r="AE422" s="8"/>
    </row>
    <row r="423" spans="29:31" x14ac:dyDescent="0.2">
      <c r="AC423" s="8"/>
      <c r="AE423" s="8"/>
    </row>
    <row r="424" spans="29:31" x14ac:dyDescent="0.2">
      <c r="AC424" s="8"/>
      <c r="AE424" s="8"/>
    </row>
    <row r="425" spans="29:31" x14ac:dyDescent="0.2">
      <c r="AC425" s="8"/>
      <c r="AE425" s="8"/>
    </row>
    <row r="426" spans="29:31" x14ac:dyDescent="0.2">
      <c r="AC426" s="8"/>
      <c r="AE426" s="8"/>
    </row>
    <row r="427" spans="29:31" x14ac:dyDescent="0.2">
      <c r="AC427" s="8"/>
      <c r="AE427" s="8"/>
    </row>
    <row r="428" spans="29:31" x14ac:dyDescent="0.2">
      <c r="AC428" s="8"/>
      <c r="AE428" s="8"/>
    </row>
    <row r="429" spans="29:31" x14ac:dyDescent="0.2">
      <c r="AC429" s="8"/>
      <c r="AE429" s="8"/>
    </row>
    <row r="430" spans="29:31" x14ac:dyDescent="0.2">
      <c r="AC430" s="8"/>
      <c r="AE430" s="8"/>
    </row>
    <row r="431" spans="29:31" x14ac:dyDescent="0.2">
      <c r="AC431" s="8"/>
      <c r="AE431" s="8"/>
    </row>
    <row r="432" spans="29:31" x14ac:dyDescent="0.2">
      <c r="AC432" s="8"/>
      <c r="AE432" s="8"/>
    </row>
    <row r="433" spans="29:31" x14ac:dyDescent="0.2">
      <c r="AC433" s="8"/>
      <c r="AE433" s="8"/>
    </row>
    <row r="434" spans="29:31" x14ac:dyDescent="0.2">
      <c r="AC434" s="8"/>
      <c r="AE434" s="8"/>
    </row>
    <row r="435" spans="29:31" x14ac:dyDescent="0.2">
      <c r="AC435" s="8"/>
      <c r="AE435" s="8"/>
    </row>
    <row r="436" spans="29:31" x14ac:dyDescent="0.2">
      <c r="AC436" s="8"/>
      <c r="AE436" s="8"/>
    </row>
    <row r="437" spans="29:31" x14ac:dyDescent="0.2">
      <c r="AC437" s="8"/>
      <c r="AE437" s="8"/>
    </row>
    <row r="438" spans="29:31" x14ac:dyDescent="0.2">
      <c r="AC438" s="8"/>
      <c r="AE438" s="8"/>
    </row>
    <row r="439" spans="29:31" x14ac:dyDescent="0.2">
      <c r="AC439" s="8"/>
      <c r="AE439" s="8"/>
    </row>
    <row r="440" spans="29:31" x14ac:dyDescent="0.2">
      <c r="AC440" s="8"/>
      <c r="AE440" s="8"/>
    </row>
    <row r="441" spans="29:31" x14ac:dyDescent="0.2">
      <c r="AC441" s="8"/>
      <c r="AE441" s="8"/>
    </row>
    <row r="442" spans="29:31" x14ac:dyDescent="0.2">
      <c r="AC442" s="8"/>
      <c r="AE442" s="8"/>
    </row>
    <row r="443" spans="29:31" x14ac:dyDescent="0.2">
      <c r="AC443" s="8"/>
      <c r="AE443" s="8"/>
    </row>
    <row r="444" spans="29:31" x14ac:dyDescent="0.2">
      <c r="AC444" s="8"/>
      <c r="AE444" s="8"/>
    </row>
    <row r="445" spans="29:31" x14ac:dyDescent="0.2">
      <c r="AC445" s="8"/>
      <c r="AE445" s="8"/>
    </row>
    <row r="446" spans="29:31" x14ac:dyDescent="0.2">
      <c r="AC446" s="8"/>
      <c r="AE446" s="8"/>
    </row>
    <row r="447" spans="29:31" x14ac:dyDescent="0.2">
      <c r="AC447" s="8"/>
      <c r="AE447" s="8"/>
    </row>
    <row r="448" spans="29:31" x14ac:dyDescent="0.2">
      <c r="AC448" s="8"/>
      <c r="AE448" s="8"/>
    </row>
    <row r="449" spans="29:31" x14ac:dyDescent="0.2">
      <c r="AC449" s="8"/>
      <c r="AE449" s="8"/>
    </row>
    <row r="450" spans="29:31" x14ac:dyDescent="0.2">
      <c r="AC450" s="8"/>
      <c r="AE450" s="8"/>
    </row>
    <row r="451" spans="29:31" x14ac:dyDescent="0.2">
      <c r="AC451" s="8"/>
      <c r="AE451" s="8"/>
    </row>
    <row r="452" spans="29:31" x14ac:dyDescent="0.2">
      <c r="AC452" s="8"/>
      <c r="AE452" s="8"/>
    </row>
    <row r="453" spans="29:31" x14ac:dyDescent="0.2">
      <c r="AC453" s="8"/>
      <c r="AE453" s="8"/>
    </row>
    <row r="454" spans="29:31" x14ac:dyDescent="0.2">
      <c r="AC454" s="8"/>
      <c r="AE454" s="8"/>
    </row>
    <row r="455" spans="29:31" x14ac:dyDescent="0.2">
      <c r="AC455" s="8"/>
      <c r="AE455" s="8"/>
    </row>
    <row r="456" spans="29:31" x14ac:dyDescent="0.2">
      <c r="AC456" s="8"/>
      <c r="AE456" s="8"/>
    </row>
    <row r="457" spans="29:31" x14ac:dyDescent="0.2">
      <c r="AC457" s="8"/>
      <c r="AE457" s="8"/>
    </row>
    <row r="458" spans="29:31" x14ac:dyDescent="0.2">
      <c r="AC458" s="8"/>
      <c r="AE458" s="8"/>
    </row>
    <row r="459" spans="29:31" x14ac:dyDescent="0.2">
      <c r="AC459" s="8"/>
      <c r="AE459" s="8"/>
    </row>
    <row r="460" spans="29:31" x14ac:dyDescent="0.2">
      <c r="AC460" s="8"/>
      <c r="AE460" s="8"/>
    </row>
    <row r="461" spans="29:31" x14ac:dyDescent="0.2">
      <c r="AC461" s="8"/>
      <c r="AE461" s="8"/>
    </row>
    <row r="462" spans="29:31" x14ac:dyDescent="0.2">
      <c r="AC462" s="8"/>
      <c r="AE462" s="8"/>
    </row>
    <row r="463" spans="29:31" x14ac:dyDescent="0.2">
      <c r="AC463" s="8"/>
      <c r="AE463" s="8"/>
    </row>
    <row r="464" spans="29:31" x14ac:dyDescent="0.2">
      <c r="AC464" s="8"/>
      <c r="AE464" s="8"/>
    </row>
    <row r="465" spans="29:31" x14ac:dyDescent="0.2">
      <c r="AC465" s="8"/>
      <c r="AE465" s="8"/>
    </row>
    <row r="466" spans="29:31" x14ac:dyDescent="0.2">
      <c r="AC466" s="8"/>
      <c r="AE466" s="8"/>
    </row>
    <row r="467" spans="29:31" x14ac:dyDescent="0.2">
      <c r="AC467" s="8"/>
      <c r="AE467" s="8"/>
    </row>
    <row r="468" spans="29:31" x14ac:dyDescent="0.2">
      <c r="AC468" s="8"/>
      <c r="AE468" s="8"/>
    </row>
    <row r="469" spans="29:31" x14ac:dyDescent="0.2">
      <c r="AC469" s="8"/>
      <c r="AE469" s="8"/>
    </row>
    <row r="470" spans="29:31" x14ac:dyDescent="0.2">
      <c r="AC470" s="8"/>
      <c r="AE470" s="8"/>
    </row>
    <row r="471" spans="29:31" x14ac:dyDescent="0.2">
      <c r="AC471" s="8"/>
      <c r="AE471" s="8"/>
    </row>
    <row r="472" spans="29:31" x14ac:dyDescent="0.2">
      <c r="AC472" s="8"/>
      <c r="AE472" s="8"/>
    </row>
    <row r="473" spans="29:31" x14ac:dyDescent="0.2">
      <c r="AC473" s="8"/>
      <c r="AE473" s="8"/>
    </row>
    <row r="474" spans="29:31" x14ac:dyDescent="0.2">
      <c r="AC474" s="8"/>
      <c r="AE474" s="8"/>
    </row>
    <row r="475" spans="29:31" x14ac:dyDescent="0.2">
      <c r="AC475" s="8"/>
      <c r="AE475" s="8"/>
    </row>
    <row r="476" spans="29:31" x14ac:dyDescent="0.2">
      <c r="AC476" s="8"/>
      <c r="AE476" s="8"/>
    </row>
    <row r="477" spans="29:31" x14ac:dyDescent="0.2">
      <c r="AC477" s="8"/>
      <c r="AE477" s="8"/>
    </row>
    <row r="478" spans="29:31" x14ac:dyDescent="0.2">
      <c r="AC478" s="8"/>
      <c r="AE478" s="8"/>
    </row>
    <row r="479" spans="29:31" x14ac:dyDescent="0.2">
      <c r="AC479" s="8"/>
      <c r="AE479" s="8"/>
    </row>
    <row r="480" spans="29:31" x14ac:dyDescent="0.2">
      <c r="AC480" s="8"/>
      <c r="AE480" s="8"/>
    </row>
    <row r="481" spans="29:31" x14ac:dyDescent="0.2">
      <c r="AC481" s="8"/>
      <c r="AE481" s="8"/>
    </row>
    <row r="482" spans="29:31" x14ac:dyDescent="0.2">
      <c r="AC482" s="8"/>
      <c r="AE482" s="8"/>
    </row>
    <row r="483" spans="29:31" x14ac:dyDescent="0.2">
      <c r="AC483" s="8"/>
      <c r="AE483" s="8"/>
    </row>
    <row r="484" spans="29:31" x14ac:dyDescent="0.2">
      <c r="AC484" s="8"/>
      <c r="AE484" s="8"/>
    </row>
    <row r="485" spans="29:31" x14ac:dyDescent="0.2">
      <c r="AC485" s="8"/>
      <c r="AE485" s="8"/>
    </row>
    <row r="486" spans="29:31" x14ac:dyDescent="0.2">
      <c r="AC486" s="8"/>
      <c r="AE486" s="8"/>
    </row>
    <row r="487" spans="29:31" x14ac:dyDescent="0.2">
      <c r="AC487" s="8"/>
      <c r="AE487" s="8"/>
    </row>
    <row r="488" spans="29:31" x14ac:dyDescent="0.2">
      <c r="AC488" s="8"/>
      <c r="AE488" s="8"/>
    </row>
    <row r="489" spans="29:31" x14ac:dyDescent="0.2">
      <c r="AC489" s="8"/>
      <c r="AE489" s="8"/>
    </row>
    <row r="490" spans="29:31" x14ac:dyDescent="0.2">
      <c r="AC490" s="8"/>
      <c r="AE490" s="8"/>
    </row>
    <row r="491" spans="29:31" x14ac:dyDescent="0.2">
      <c r="AC491" s="8"/>
      <c r="AE491" s="8"/>
    </row>
    <row r="492" spans="29:31" x14ac:dyDescent="0.2">
      <c r="AC492" s="8"/>
      <c r="AE492" s="8"/>
    </row>
    <row r="493" spans="29:31" x14ac:dyDescent="0.2">
      <c r="AC493" s="8"/>
      <c r="AE493" s="8"/>
    </row>
    <row r="494" spans="29:31" x14ac:dyDescent="0.2">
      <c r="AC494" s="8"/>
      <c r="AE494" s="8"/>
    </row>
    <row r="495" spans="29:31" x14ac:dyDescent="0.2">
      <c r="AC495" s="8"/>
      <c r="AE495" s="8"/>
    </row>
    <row r="496" spans="29:31" x14ac:dyDescent="0.2">
      <c r="AC496" s="8"/>
      <c r="AE496" s="8"/>
    </row>
    <row r="497" spans="29:31" x14ac:dyDescent="0.2">
      <c r="AC497" s="8"/>
      <c r="AE497" s="8"/>
    </row>
    <row r="498" spans="29:31" x14ac:dyDescent="0.2">
      <c r="AC498" s="8"/>
      <c r="AE498" s="8"/>
    </row>
    <row r="499" spans="29:31" x14ac:dyDescent="0.2">
      <c r="AC499" s="8"/>
      <c r="AE499" s="8"/>
    </row>
    <row r="500" spans="29:31" x14ac:dyDescent="0.2">
      <c r="AC500" s="8"/>
      <c r="AE500" s="8"/>
    </row>
    <row r="501" spans="29:31" x14ac:dyDescent="0.2">
      <c r="AC501" s="8"/>
      <c r="AE501" s="8"/>
    </row>
    <row r="502" spans="29:31" x14ac:dyDescent="0.2">
      <c r="AC502" s="8"/>
      <c r="AE502" s="8"/>
    </row>
    <row r="503" spans="29:31" x14ac:dyDescent="0.2">
      <c r="AC503" s="8"/>
      <c r="AE503" s="8"/>
    </row>
    <row r="504" spans="29:31" x14ac:dyDescent="0.2">
      <c r="AC504" s="8"/>
      <c r="AE504" s="8"/>
    </row>
    <row r="505" spans="29:31" x14ac:dyDescent="0.2">
      <c r="AC505" s="8"/>
      <c r="AE505" s="8"/>
    </row>
    <row r="506" spans="29:31" x14ac:dyDescent="0.2">
      <c r="AC506" s="8"/>
      <c r="AE506" s="8"/>
    </row>
    <row r="507" spans="29:31" x14ac:dyDescent="0.2">
      <c r="AC507" s="8"/>
      <c r="AE507" s="8"/>
    </row>
    <row r="508" spans="29:31" x14ac:dyDescent="0.2">
      <c r="AC508" s="8"/>
      <c r="AE508" s="8"/>
    </row>
    <row r="509" spans="29:31" x14ac:dyDescent="0.2">
      <c r="AC509" s="8"/>
      <c r="AE509" s="8"/>
    </row>
    <row r="510" spans="29:31" x14ac:dyDescent="0.2">
      <c r="AC510" s="8"/>
      <c r="AE510" s="8"/>
    </row>
    <row r="511" spans="29:31" x14ac:dyDescent="0.2">
      <c r="AC511" s="8"/>
      <c r="AE511" s="8"/>
    </row>
    <row r="512" spans="29:31" x14ac:dyDescent="0.2">
      <c r="AC512" s="8"/>
      <c r="AE512" s="8"/>
    </row>
    <row r="513" spans="29:31" x14ac:dyDescent="0.2">
      <c r="AC513" s="8"/>
      <c r="AE513" s="8"/>
    </row>
    <row r="514" spans="29:31" x14ac:dyDescent="0.2">
      <c r="AC514" s="8"/>
      <c r="AE514" s="8"/>
    </row>
    <row r="515" spans="29:31" x14ac:dyDescent="0.2">
      <c r="AC515" s="8"/>
      <c r="AE515" s="8"/>
    </row>
    <row r="516" spans="29:31" x14ac:dyDescent="0.2">
      <c r="AC516" s="8"/>
      <c r="AE516" s="8"/>
    </row>
    <row r="517" spans="29:31" x14ac:dyDescent="0.2">
      <c r="AC517" s="8"/>
      <c r="AE517" s="8"/>
    </row>
    <row r="518" spans="29:31" x14ac:dyDescent="0.2">
      <c r="AC518" s="8"/>
      <c r="AE518" s="8"/>
    </row>
    <row r="519" spans="29:31" x14ac:dyDescent="0.2">
      <c r="AC519" s="8"/>
      <c r="AE519" s="8"/>
    </row>
    <row r="520" spans="29:31" x14ac:dyDescent="0.2">
      <c r="AC520" s="8"/>
      <c r="AE520" s="8"/>
    </row>
    <row r="521" spans="29:31" x14ac:dyDescent="0.2">
      <c r="AC521" s="8"/>
      <c r="AE521" s="8"/>
    </row>
    <row r="522" spans="29:31" x14ac:dyDescent="0.2">
      <c r="AC522" s="8"/>
      <c r="AE522" s="8"/>
    </row>
    <row r="523" spans="29:31" x14ac:dyDescent="0.2">
      <c r="AC523" s="8"/>
      <c r="AE523" s="8"/>
    </row>
    <row r="524" spans="29:31" x14ac:dyDescent="0.2">
      <c r="AC524" s="8"/>
      <c r="AE524" s="8"/>
    </row>
    <row r="525" spans="29:31" x14ac:dyDescent="0.2">
      <c r="AC525" s="8"/>
      <c r="AE525" s="8"/>
    </row>
    <row r="526" spans="29:31" x14ac:dyDescent="0.2">
      <c r="AC526" s="8"/>
      <c r="AE526" s="8"/>
    </row>
    <row r="527" spans="29:31" x14ac:dyDescent="0.2">
      <c r="AC527" s="8"/>
      <c r="AE527" s="8"/>
    </row>
    <row r="528" spans="29:31" x14ac:dyDescent="0.2">
      <c r="AC528" s="8"/>
      <c r="AE528" s="8"/>
    </row>
    <row r="529" spans="29:31" x14ac:dyDescent="0.2">
      <c r="AC529" s="8"/>
      <c r="AE529" s="8"/>
    </row>
    <row r="530" spans="29:31" x14ac:dyDescent="0.2">
      <c r="AC530" s="8"/>
      <c r="AE530" s="8"/>
    </row>
    <row r="531" spans="29:31" x14ac:dyDescent="0.2">
      <c r="AC531" s="8"/>
      <c r="AE531" s="8"/>
    </row>
    <row r="532" spans="29:31" x14ac:dyDescent="0.2">
      <c r="AC532" s="8"/>
      <c r="AE532" s="8"/>
    </row>
    <row r="533" spans="29:31" x14ac:dyDescent="0.2">
      <c r="AC533" s="8"/>
      <c r="AE533" s="8"/>
    </row>
    <row r="534" spans="29:31" x14ac:dyDescent="0.2">
      <c r="AC534" s="8"/>
      <c r="AE534" s="8"/>
    </row>
    <row r="535" spans="29:31" x14ac:dyDescent="0.2">
      <c r="AC535" s="8"/>
      <c r="AE535" s="8"/>
    </row>
    <row r="536" spans="29:31" x14ac:dyDescent="0.2">
      <c r="AC536" s="8"/>
      <c r="AE536" s="8"/>
    </row>
    <row r="537" spans="29:31" x14ac:dyDescent="0.2">
      <c r="AC537" s="8"/>
      <c r="AE537" s="8"/>
    </row>
    <row r="538" spans="29:31" x14ac:dyDescent="0.2">
      <c r="AC538" s="8"/>
      <c r="AE538" s="8"/>
    </row>
    <row r="539" spans="29:31" x14ac:dyDescent="0.2">
      <c r="AC539" s="8"/>
      <c r="AE539" s="8"/>
    </row>
    <row r="540" spans="29:31" x14ac:dyDescent="0.2">
      <c r="AC540" s="8"/>
      <c r="AE540" s="8"/>
    </row>
    <row r="541" spans="29:31" x14ac:dyDescent="0.2">
      <c r="AC541" s="8"/>
      <c r="AE541" s="8"/>
    </row>
    <row r="542" spans="29:31" x14ac:dyDescent="0.2">
      <c r="AC542" s="8"/>
      <c r="AE542" s="8"/>
    </row>
    <row r="543" spans="29:31" x14ac:dyDescent="0.2">
      <c r="AC543" s="8"/>
      <c r="AE543" s="8"/>
    </row>
    <row r="544" spans="29:31" x14ac:dyDescent="0.2">
      <c r="AC544" s="8"/>
      <c r="AE544" s="8"/>
    </row>
    <row r="545" spans="29:31" x14ac:dyDescent="0.2">
      <c r="AC545" s="8"/>
      <c r="AE545" s="8"/>
    </row>
    <row r="546" spans="29:31" x14ac:dyDescent="0.2">
      <c r="AC546" s="8"/>
      <c r="AE546" s="8"/>
    </row>
    <row r="547" spans="29:31" x14ac:dyDescent="0.2">
      <c r="AC547" s="8"/>
      <c r="AE547" s="8"/>
    </row>
    <row r="548" spans="29:31" x14ac:dyDescent="0.2">
      <c r="AC548" s="8"/>
      <c r="AE548" s="8"/>
    </row>
    <row r="549" spans="29:31" x14ac:dyDescent="0.2">
      <c r="AC549" s="8"/>
      <c r="AE549" s="8"/>
    </row>
    <row r="550" spans="29:31" x14ac:dyDescent="0.2">
      <c r="AC550" s="8"/>
      <c r="AE550" s="8"/>
    </row>
    <row r="551" spans="29:31" x14ac:dyDescent="0.2">
      <c r="AC551" s="8"/>
      <c r="AE551" s="8"/>
    </row>
    <row r="552" spans="29:31" x14ac:dyDescent="0.2">
      <c r="AC552" s="8"/>
      <c r="AE552" s="8"/>
    </row>
    <row r="553" spans="29:31" x14ac:dyDescent="0.2">
      <c r="AC553" s="8"/>
      <c r="AE553" s="8"/>
    </row>
    <row r="554" spans="29:31" x14ac:dyDescent="0.2">
      <c r="AC554" s="8"/>
      <c r="AE554" s="8"/>
    </row>
    <row r="555" spans="29:31" x14ac:dyDescent="0.2">
      <c r="AC555" s="8"/>
      <c r="AE555" s="8"/>
    </row>
    <row r="556" spans="29:31" x14ac:dyDescent="0.2">
      <c r="AC556" s="8"/>
      <c r="AE556" s="8"/>
    </row>
    <row r="557" spans="29:31" x14ac:dyDescent="0.2">
      <c r="AC557" s="8"/>
      <c r="AE557" s="8"/>
    </row>
    <row r="558" spans="29:31" x14ac:dyDescent="0.2">
      <c r="AC558" s="8"/>
      <c r="AE558" s="8"/>
    </row>
    <row r="559" spans="29:31" x14ac:dyDescent="0.2">
      <c r="AC559" s="8"/>
      <c r="AE559" s="8"/>
    </row>
    <row r="560" spans="29:31" x14ac:dyDescent="0.2">
      <c r="AC560" s="8"/>
      <c r="AE560" s="8"/>
    </row>
    <row r="561" spans="29:31" x14ac:dyDescent="0.2">
      <c r="AC561" s="8"/>
      <c r="AE561" s="8"/>
    </row>
    <row r="562" spans="29:31" x14ac:dyDescent="0.2">
      <c r="AC562" s="8"/>
      <c r="AE562" s="8"/>
    </row>
    <row r="563" spans="29:31" x14ac:dyDescent="0.2">
      <c r="AC563" s="8"/>
      <c r="AE563" s="8"/>
    </row>
    <row r="564" spans="29:31" x14ac:dyDescent="0.2">
      <c r="AC564" s="8"/>
      <c r="AE564" s="8"/>
    </row>
    <row r="565" spans="29:31" x14ac:dyDescent="0.2">
      <c r="AC565" s="8"/>
      <c r="AE565" s="8"/>
    </row>
    <row r="566" spans="29:31" x14ac:dyDescent="0.2">
      <c r="AC566" s="8"/>
      <c r="AE566" s="8"/>
    </row>
    <row r="567" spans="29:31" x14ac:dyDescent="0.2">
      <c r="AC567" s="8"/>
      <c r="AE567" s="8"/>
    </row>
    <row r="568" spans="29:31" x14ac:dyDescent="0.2">
      <c r="AC568" s="8"/>
      <c r="AE568" s="8"/>
    </row>
    <row r="569" spans="29:31" x14ac:dyDescent="0.2">
      <c r="AC569" s="8"/>
      <c r="AE569" s="8"/>
    </row>
    <row r="570" spans="29:31" x14ac:dyDescent="0.2">
      <c r="AC570" s="8"/>
      <c r="AE570" s="8"/>
    </row>
    <row r="571" spans="29:31" x14ac:dyDescent="0.2">
      <c r="AC571" s="8"/>
      <c r="AE571" s="8"/>
    </row>
    <row r="572" spans="29:31" x14ac:dyDescent="0.2">
      <c r="AC572" s="8"/>
      <c r="AE572" s="8"/>
    </row>
    <row r="573" spans="29:31" x14ac:dyDescent="0.2">
      <c r="AC573" s="8"/>
      <c r="AE573" s="8"/>
    </row>
    <row r="574" spans="29:31" x14ac:dyDescent="0.2">
      <c r="AC574" s="8"/>
      <c r="AE574" s="8"/>
    </row>
    <row r="575" spans="29:31" x14ac:dyDescent="0.2">
      <c r="AC575" s="8"/>
      <c r="AE575" s="8"/>
    </row>
    <row r="576" spans="29:31" x14ac:dyDescent="0.2">
      <c r="AC576" s="8"/>
      <c r="AE576" s="8"/>
    </row>
    <row r="577" spans="29:31" x14ac:dyDescent="0.2">
      <c r="AC577" s="8"/>
      <c r="AE577" s="8"/>
    </row>
    <row r="578" spans="29:31" x14ac:dyDescent="0.2">
      <c r="AC578" s="8"/>
      <c r="AE578" s="8"/>
    </row>
    <row r="579" spans="29:31" x14ac:dyDescent="0.2">
      <c r="AC579" s="8"/>
      <c r="AE579" s="8"/>
    </row>
    <row r="580" spans="29:31" x14ac:dyDescent="0.2">
      <c r="AC580" s="8"/>
      <c r="AE580" s="8"/>
    </row>
    <row r="581" spans="29:31" x14ac:dyDescent="0.2">
      <c r="AC581" s="8"/>
      <c r="AE581" s="8"/>
    </row>
    <row r="582" spans="29:31" x14ac:dyDescent="0.2">
      <c r="AC582" s="8"/>
      <c r="AE582" s="8"/>
    </row>
    <row r="583" spans="29:31" x14ac:dyDescent="0.2">
      <c r="AC583" s="8"/>
      <c r="AE583" s="8"/>
    </row>
    <row r="584" spans="29:31" x14ac:dyDescent="0.2">
      <c r="AC584" s="8"/>
      <c r="AE584" s="8"/>
    </row>
    <row r="585" spans="29:31" x14ac:dyDescent="0.2">
      <c r="AC585" s="8"/>
      <c r="AE585" s="8"/>
    </row>
    <row r="586" spans="29:31" x14ac:dyDescent="0.2">
      <c r="AC586" s="8"/>
      <c r="AE586" s="8"/>
    </row>
    <row r="587" spans="29:31" x14ac:dyDescent="0.2">
      <c r="AC587" s="8"/>
      <c r="AE587" s="8"/>
    </row>
    <row r="588" spans="29:31" x14ac:dyDescent="0.2">
      <c r="AC588" s="8"/>
      <c r="AE588" s="8"/>
    </row>
    <row r="589" spans="29:31" x14ac:dyDescent="0.2">
      <c r="AC589" s="8"/>
      <c r="AE589" s="8"/>
    </row>
    <row r="590" spans="29:31" x14ac:dyDescent="0.2">
      <c r="AC590" s="8"/>
      <c r="AE590" s="8"/>
    </row>
    <row r="591" spans="29:31" x14ac:dyDescent="0.2">
      <c r="AC591" s="8"/>
      <c r="AE591" s="8"/>
    </row>
    <row r="592" spans="29:31" x14ac:dyDescent="0.2">
      <c r="AC592" s="8"/>
      <c r="AE592" s="8"/>
    </row>
    <row r="593" spans="29:31" x14ac:dyDescent="0.2">
      <c r="AC593" s="8"/>
      <c r="AE593" s="8"/>
    </row>
    <row r="594" spans="29:31" x14ac:dyDescent="0.2">
      <c r="AC594" s="8"/>
      <c r="AE594" s="8"/>
    </row>
    <row r="595" spans="29:31" x14ac:dyDescent="0.2">
      <c r="AC595" s="8"/>
      <c r="AE595" s="8"/>
    </row>
    <row r="596" spans="29:31" x14ac:dyDescent="0.2">
      <c r="AC596" s="8"/>
      <c r="AE596" s="8"/>
    </row>
    <row r="597" spans="29:31" x14ac:dyDescent="0.2">
      <c r="AC597" s="8"/>
      <c r="AE597" s="8"/>
    </row>
    <row r="598" spans="29:31" x14ac:dyDescent="0.2">
      <c r="AC598" s="8"/>
      <c r="AE598" s="8"/>
    </row>
    <row r="599" spans="29:31" x14ac:dyDescent="0.2">
      <c r="AC599" s="8"/>
      <c r="AE599" s="8"/>
    </row>
    <row r="600" spans="29:31" x14ac:dyDescent="0.2">
      <c r="AC600" s="8"/>
      <c r="AE600" s="8"/>
    </row>
    <row r="601" spans="29:31" x14ac:dyDescent="0.2">
      <c r="AC601" s="8"/>
      <c r="AE601" s="8"/>
    </row>
    <row r="602" spans="29:31" x14ac:dyDescent="0.2">
      <c r="AC602" s="8"/>
      <c r="AE602" s="8"/>
    </row>
    <row r="603" spans="29:31" x14ac:dyDescent="0.2">
      <c r="AC603" s="8"/>
      <c r="AE603" s="8"/>
    </row>
    <row r="604" spans="29:31" x14ac:dyDescent="0.2">
      <c r="AC604" s="8"/>
      <c r="AE604" s="8"/>
    </row>
    <row r="605" spans="29:31" x14ac:dyDescent="0.2">
      <c r="AC605" s="8"/>
      <c r="AE605" s="8"/>
    </row>
    <row r="606" spans="29:31" x14ac:dyDescent="0.2">
      <c r="AC606" s="8"/>
      <c r="AE606" s="8"/>
    </row>
    <row r="607" spans="29:31" x14ac:dyDescent="0.2">
      <c r="AC607" s="8"/>
      <c r="AE607" s="8"/>
    </row>
    <row r="608" spans="29:31" x14ac:dyDescent="0.2">
      <c r="AC608" s="8"/>
      <c r="AE608" s="8"/>
    </row>
    <row r="609" spans="29:31" x14ac:dyDescent="0.2">
      <c r="AC609" s="8"/>
      <c r="AE609" s="8"/>
    </row>
    <row r="610" spans="29:31" x14ac:dyDescent="0.2">
      <c r="AC610" s="8"/>
      <c r="AE610" s="8"/>
    </row>
    <row r="611" spans="29:31" x14ac:dyDescent="0.2">
      <c r="AC611" s="8"/>
      <c r="AE611" s="8"/>
    </row>
    <row r="612" spans="29:31" x14ac:dyDescent="0.2">
      <c r="AC612" s="8"/>
      <c r="AE612" s="8"/>
    </row>
    <row r="613" spans="29:31" x14ac:dyDescent="0.2">
      <c r="AC613" s="8"/>
      <c r="AE613" s="8"/>
    </row>
    <row r="614" spans="29:31" x14ac:dyDescent="0.2">
      <c r="AC614" s="8"/>
      <c r="AE614" s="8"/>
    </row>
    <row r="615" spans="29:31" x14ac:dyDescent="0.2">
      <c r="AC615" s="8"/>
      <c r="AE615" s="8"/>
    </row>
    <row r="616" spans="29:31" x14ac:dyDescent="0.2">
      <c r="AC616" s="8"/>
      <c r="AE616" s="8"/>
    </row>
    <row r="617" spans="29:31" x14ac:dyDescent="0.2">
      <c r="AC617" s="8"/>
      <c r="AE617" s="8"/>
    </row>
    <row r="618" spans="29:31" x14ac:dyDescent="0.2">
      <c r="AC618" s="8"/>
      <c r="AE618" s="8"/>
    </row>
    <row r="619" spans="29:31" x14ac:dyDescent="0.2">
      <c r="AC619" s="8"/>
      <c r="AE619" s="8"/>
    </row>
    <row r="620" spans="29:31" x14ac:dyDescent="0.2">
      <c r="AC620" s="8"/>
      <c r="AE620" s="8"/>
    </row>
    <row r="621" spans="29:31" x14ac:dyDescent="0.2">
      <c r="AC621" s="8"/>
      <c r="AE621" s="8"/>
    </row>
    <row r="622" spans="29:31" x14ac:dyDescent="0.2">
      <c r="AC622" s="8"/>
      <c r="AE622" s="8"/>
    </row>
    <row r="623" spans="29:31" x14ac:dyDescent="0.2">
      <c r="AC623" s="8"/>
      <c r="AE623" s="8"/>
    </row>
    <row r="624" spans="29:31" x14ac:dyDescent="0.2">
      <c r="AC624" s="8"/>
      <c r="AE624" s="8"/>
    </row>
    <row r="625" spans="29:31" x14ac:dyDescent="0.2">
      <c r="AC625" s="8"/>
      <c r="AE625" s="8"/>
    </row>
    <row r="626" spans="29:31" x14ac:dyDescent="0.2">
      <c r="AC626" s="8"/>
      <c r="AE626" s="8"/>
    </row>
    <row r="627" spans="29:31" x14ac:dyDescent="0.2">
      <c r="AC627" s="8"/>
      <c r="AE627" s="8"/>
    </row>
    <row r="628" spans="29:31" x14ac:dyDescent="0.2">
      <c r="AC628" s="8"/>
      <c r="AE628" s="8"/>
    </row>
    <row r="629" spans="29:31" x14ac:dyDescent="0.2">
      <c r="AC629" s="8"/>
      <c r="AE629" s="8"/>
    </row>
    <row r="630" spans="29:31" x14ac:dyDescent="0.2">
      <c r="AC630" s="8"/>
      <c r="AE630" s="8"/>
    </row>
    <row r="631" spans="29:31" x14ac:dyDescent="0.2">
      <c r="AC631" s="8"/>
      <c r="AE631" s="8"/>
    </row>
    <row r="632" spans="29:31" x14ac:dyDescent="0.2">
      <c r="AC632" s="8"/>
      <c r="AE632" s="8"/>
    </row>
    <row r="633" spans="29:31" x14ac:dyDescent="0.2">
      <c r="AC633" s="8"/>
      <c r="AE633" s="8"/>
    </row>
    <row r="634" spans="29:31" x14ac:dyDescent="0.2">
      <c r="AC634" s="8"/>
      <c r="AE634" s="8"/>
    </row>
    <row r="635" spans="29:31" x14ac:dyDescent="0.2">
      <c r="AC635" s="8"/>
      <c r="AE635" s="8"/>
    </row>
    <row r="636" spans="29:31" x14ac:dyDescent="0.2">
      <c r="AC636" s="8"/>
      <c r="AE636" s="8"/>
    </row>
    <row r="637" spans="29:31" x14ac:dyDescent="0.2">
      <c r="AC637" s="8"/>
      <c r="AE637" s="8"/>
    </row>
    <row r="638" spans="29:31" x14ac:dyDescent="0.2">
      <c r="AC638" s="8"/>
      <c r="AE638" s="8"/>
    </row>
    <row r="639" spans="29:31" x14ac:dyDescent="0.2">
      <c r="AC639" s="8"/>
      <c r="AE639" s="8"/>
    </row>
    <row r="640" spans="29:31" x14ac:dyDescent="0.2">
      <c r="AC640" s="8"/>
      <c r="AE640" s="8"/>
    </row>
    <row r="641" spans="29:31" x14ac:dyDescent="0.2">
      <c r="AC641" s="8"/>
      <c r="AE641" s="8"/>
    </row>
    <row r="642" spans="29:31" x14ac:dyDescent="0.2">
      <c r="AC642" s="8"/>
      <c r="AE642" s="8"/>
    </row>
    <row r="643" spans="29:31" x14ac:dyDescent="0.2">
      <c r="AC643" s="8"/>
      <c r="AE643" s="8"/>
    </row>
    <row r="644" spans="29:31" x14ac:dyDescent="0.2">
      <c r="AC644" s="8"/>
      <c r="AE644" s="8"/>
    </row>
    <row r="645" spans="29:31" x14ac:dyDescent="0.2">
      <c r="AC645" s="8"/>
      <c r="AE645" s="8"/>
    </row>
    <row r="646" spans="29:31" x14ac:dyDescent="0.2">
      <c r="AC646" s="8"/>
      <c r="AE646" s="8"/>
    </row>
    <row r="647" spans="29:31" x14ac:dyDescent="0.2">
      <c r="AC647" s="8"/>
      <c r="AE647" s="8"/>
    </row>
    <row r="648" spans="29:31" x14ac:dyDescent="0.2">
      <c r="AC648" s="8"/>
      <c r="AE648" s="8"/>
    </row>
    <row r="649" spans="29:31" x14ac:dyDescent="0.2">
      <c r="AC649" s="8"/>
      <c r="AE649" s="8"/>
    </row>
    <row r="650" spans="29:31" x14ac:dyDescent="0.2">
      <c r="AC650" s="8"/>
      <c r="AE650" s="8"/>
    </row>
    <row r="651" spans="29:31" x14ac:dyDescent="0.2">
      <c r="AC651" s="8"/>
      <c r="AE651" s="8"/>
    </row>
    <row r="652" spans="29:31" x14ac:dyDescent="0.2">
      <c r="AC652" s="8"/>
      <c r="AE652" s="8"/>
    </row>
    <row r="653" spans="29:31" x14ac:dyDescent="0.2">
      <c r="AC653" s="8"/>
      <c r="AE653" s="8"/>
    </row>
    <row r="654" spans="29:31" x14ac:dyDescent="0.2">
      <c r="AC654" s="8"/>
      <c r="AE654" s="8"/>
    </row>
    <row r="655" spans="29:31" x14ac:dyDescent="0.2">
      <c r="AC655" s="8"/>
      <c r="AE655" s="8"/>
    </row>
    <row r="656" spans="29:31" x14ac:dyDescent="0.2">
      <c r="AC656" s="8"/>
      <c r="AE656" s="8"/>
    </row>
    <row r="657" spans="29:31" x14ac:dyDescent="0.2">
      <c r="AC657" s="8"/>
      <c r="AE657" s="8"/>
    </row>
    <row r="658" spans="29:31" x14ac:dyDescent="0.2">
      <c r="AC658" s="8"/>
      <c r="AE658" s="8"/>
    </row>
    <row r="659" spans="29:31" x14ac:dyDescent="0.2">
      <c r="AC659" s="8"/>
      <c r="AE659" s="8"/>
    </row>
    <row r="660" spans="29:31" x14ac:dyDescent="0.2">
      <c r="AC660" s="8"/>
      <c r="AE660" s="8"/>
    </row>
    <row r="661" spans="29:31" x14ac:dyDescent="0.2">
      <c r="AC661" s="8"/>
      <c r="AE661" s="8"/>
    </row>
    <row r="662" spans="29:31" x14ac:dyDescent="0.2">
      <c r="AC662" s="8"/>
      <c r="AE662" s="8"/>
    </row>
    <row r="663" spans="29:31" x14ac:dyDescent="0.2">
      <c r="AC663" s="8"/>
      <c r="AE663" s="8"/>
    </row>
    <row r="664" spans="29:31" x14ac:dyDescent="0.2">
      <c r="AC664" s="8"/>
      <c r="AE664" s="8"/>
    </row>
    <row r="665" spans="29:31" x14ac:dyDescent="0.2">
      <c r="AC665" s="8"/>
      <c r="AE665" s="8"/>
    </row>
    <row r="666" spans="29:31" x14ac:dyDescent="0.2">
      <c r="AC666" s="8"/>
      <c r="AE666" s="8"/>
    </row>
    <row r="667" spans="29:31" x14ac:dyDescent="0.2">
      <c r="AC667" s="8"/>
      <c r="AE667" s="8"/>
    </row>
    <row r="668" spans="29:31" x14ac:dyDescent="0.2">
      <c r="AC668" s="8"/>
      <c r="AE668" s="8"/>
    </row>
    <row r="669" spans="29:31" x14ac:dyDescent="0.2">
      <c r="AC669" s="8"/>
      <c r="AE669" s="8"/>
    </row>
    <row r="670" spans="29:31" x14ac:dyDescent="0.2">
      <c r="AC670" s="8"/>
      <c r="AE670" s="8"/>
    </row>
    <row r="671" spans="29:31" x14ac:dyDescent="0.2">
      <c r="AC671" s="8"/>
      <c r="AE671" s="8"/>
    </row>
    <row r="672" spans="29:31" x14ac:dyDescent="0.2">
      <c r="AC672" s="8"/>
      <c r="AE672" s="8"/>
    </row>
    <row r="673" spans="29:31" x14ac:dyDescent="0.2">
      <c r="AC673" s="8"/>
      <c r="AE673" s="8"/>
    </row>
    <row r="674" spans="29:31" x14ac:dyDescent="0.2">
      <c r="AC674" s="8"/>
      <c r="AE674" s="8"/>
    </row>
    <row r="675" spans="29:31" x14ac:dyDescent="0.2">
      <c r="AC675" s="8"/>
      <c r="AE675" s="8"/>
    </row>
    <row r="676" spans="29:31" x14ac:dyDescent="0.2">
      <c r="AC676" s="8"/>
      <c r="AE676" s="8"/>
    </row>
    <row r="677" spans="29:31" x14ac:dyDescent="0.2">
      <c r="AC677" s="8"/>
      <c r="AE677" s="8"/>
    </row>
    <row r="678" spans="29:31" x14ac:dyDescent="0.2">
      <c r="AC678" s="8"/>
      <c r="AE678" s="8"/>
    </row>
    <row r="679" spans="29:31" x14ac:dyDescent="0.2">
      <c r="AC679" s="8"/>
      <c r="AE679" s="8"/>
    </row>
    <row r="680" spans="29:31" x14ac:dyDescent="0.2">
      <c r="AC680" s="8"/>
      <c r="AE680" s="8"/>
    </row>
    <row r="681" spans="29:31" x14ac:dyDescent="0.2">
      <c r="AC681" s="8"/>
      <c r="AE681" s="8"/>
    </row>
    <row r="682" spans="29:31" x14ac:dyDescent="0.2">
      <c r="AC682" s="8"/>
      <c r="AE682" s="8"/>
    </row>
    <row r="683" spans="29:31" x14ac:dyDescent="0.2">
      <c r="AC683" s="8"/>
      <c r="AE683" s="8"/>
    </row>
    <row r="684" spans="29:31" x14ac:dyDescent="0.2">
      <c r="AC684" s="8"/>
      <c r="AE684" s="8"/>
    </row>
    <row r="685" spans="29:31" x14ac:dyDescent="0.2">
      <c r="AC685" s="8"/>
      <c r="AE685" s="8"/>
    </row>
    <row r="686" spans="29:31" x14ac:dyDescent="0.2">
      <c r="AC686" s="8"/>
      <c r="AE686" s="8"/>
    </row>
    <row r="687" spans="29:31" x14ac:dyDescent="0.2">
      <c r="AC687" s="8"/>
      <c r="AE687" s="8"/>
    </row>
    <row r="688" spans="29:31" x14ac:dyDescent="0.2">
      <c r="AC688" s="8"/>
      <c r="AE688" s="8"/>
    </row>
    <row r="689" spans="29:31" x14ac:dyDescent="0.2">
      <c r="AC689" s="8"/>
      <c r="AE689" s="8"/>
    </row>
    <row r="690" spans="29:31" x14ac:dyDescent="0.2">
      <c r="AC690" s="8"/>
      <c r="AE690" s="8"/>
    </row>
    <row r="691" spans="29:31" x14ac:dyDescent="0.2">
      <c r="AC691" s="8"/>
      <c r="AE691" s="8"/>
    </row>
    <row r="692" spans="29:31" x14ac:dyDescent="0.2">
      <c r="AC692" s="8"/>
      <c r="AE692" s="8"/>
    </row>
    <row r="693" spans="29:31" x14ac:dyDescent="0.2">
      <c r="AC693" s="8"/>
      <c r="AE693" s="8"/>
    </row>
    <row r="694" spans="29:31" x14ac:dyDescent="0.2">
      <c r="AC694" s="8"/>
      <c r="AE694" s="8"/>
    </row>
    <row r="695" spans="29:31" x14ac:dyDescent="0.2">
      <c r="AC695" s="8"/>
      <c r="AE695" s="8"/>
    </row>
    <row r="696" spans="29:31" x14ac:dyDescent="0.2">
      <c r="AC696" s="8"/>
      <c r="AE696" s="8"/>
    </row>
    <row r="697" spans="29:31" x14ac:dyDescent="0.2">
      <c r="AC697" s="8"/>
      <c r="AE697" s="8"/>
    </row>
    <row r="698" spans="29:31" x14ac:dyDescent="0.2">
      <c r="AC698" s="8"/>
      <c r="AE698" s="8"/>
    </row>
    <row r="699" spans="29:31" x14ac:dyDescent="0.2">
      <c r="AC699" s="8"/>
      <c r="AE699" s="8"/>
    </row>
    <row r="700" spans="29:31" x14ac:dyDescent="0.2">
      <c r="AC700" s="8"/>
      <c r="AE700" s="8"/>
    </row>
    <row r="701" spans="29:31" x14ac:dyDescent="0.2">
      <c r="AC701" s="8"/>
      <c r="AE701" s="8"/>
    </row>
    <row r="702" spans="29:31" x14ac:dyDescent="0.2">
      <c r="AC702" s="8"/>
      <c r="AE702" s="8"/>
    </row>
    <row r="703" spans="29:31" x14ac:dyDescent="0.2">
      <c r="AC703" s="8"/>
      <c r="AE703" s="8"/>
    </row>
    <row r="704" spans="29:31" x14ac:dyDescent="0.2">
      <c r="AC704" s="8"/>
      <c r="AE704" s="8"/>
    </row>
    <row r="705" spans="29:31" x14ac:dyDescent="0.2">
      <c r="AC705" s="8"/>
      <c r="AE705" s="8"/>
    </row>
    <row r="706" spans="29:31" x14ac:dyDescent="0.2">
      <c r="AC706" s="8"/>
      <c r="AE706" s="8"/>
    </row>
    <row r="707" spans="29:31" x14ac:dyDescent="0.2">
      <c r="AC707" s="8"/>
      <c r="AE707" s="8"/>
    </row>
    <row r="708" spans="29:31" x14ac:dyDescent="0.2">
      <c r="AC708" s="8"/>
      <c r="AE708" s="8"/>
    </row>
    <row r="709" spans="29:31" x14ac:dyDescent="0.2">
      <c r="AC709" s="8"/>
      <c r="AE709" s="8"/>
    </row>
    <row r="710" spans="29:31" x14ac:dyDescent="0.2">
      <c r="AC710" s="8"/>
      <c r="AE710" s="8"/>
    </row>
    <row r="711" spans="29:31" x14ac:dyDescent="0.2">
      <c r="AC711" s="8"/>
      <c r="AE711" s="8"/>
    </row>
    <row r="712" spans="29:31" x14ac:dyDescent="0.2">
      <c r="AC712" s="8"/>
      <c r="AE712" s="8"/>
    </row>
    <row r="713" spans="29:31" x14ac:dyDescent="0.2">
      <c r="AC713" s="8"/>
      <c r="AE713" s="8"/>
    </row>
    <row r="714" spans="29:31" x14ac:dyDescent="0.2">
      <c r="AC714" s="8"/>
      <c r="AE714" s="8"/>
    </row>
    <row r="715" spans="29:31" x14ac:dyDescent="0.2">
      <c r="AC715" s="8"/>
      <c r="AE715" s="8"/>
    </row>
    <row r="716" spans="29:31" x14ac:dyDescent="0.2">
      <c r="AC716" s="8"/>
      <c r="AE716" s="8"/>
    </row>
    <row r="717" spans="29:31" x14ac:dyDescent="0.2">
      <c r="AC717" s="8"/>
      <c r="AE717" s="8"/>
    </row>
    <row r="718" spans="29:31" x14ac:dyDescent="0.2">
      <c r="AC718" s="8"/>
      <c r="AE718" s="8"/>
    </row>
    <row r="719" spans="29:31" x14ac:dyDescent="0.2">
      <c r="AC719" s="8"/>
      <c r="AE719" s="8"/>
    </row>
    <row r="720" spans="29:31" x14ac:dyDescent="0.2">
      <c r="AC720" s="8"/>
      <c r="AE720" s="8"/>
    </row>
    <row r="721" spans="29:31" x14ac:dyDescent="0.2">
      <c r="AC721" s="8"/>
      <c r="AE721" s="8"/>
    </row>
    <row r="722" spans="29:31" x14ac:dyDescent="0.2">
      <c r="AC722" s="8"/>
      <c r="AE722" s="8"/>
    </row>
    <row r="723" spans="29:31" x14ac:dyDescent="0.2">
      <c r="AC723" s="8"/>
      <c r="AE723" s="8"/>
    </row>
    <row r="724" spans="29:31" x14ac:dyDescent="0.2">
      <c r="AC724" s="8"/>
      <c r="AE724" s="8"/>
    </row>
    <row r="725" spans="29:31" x14ac:dyDescent="0.2">
      <c r="AC725" s="8"/>
      <c r="AE725" s="8"/>
    </row>
    <row r="726" spans="29:31" x14ac:dyDescent="0.2">
      <c r="AC726" s="8"/>
      <c r="AE726" s="8"/>
    </row>
    <row r="727" spans="29:31" x14ac:dyDescent="0.2">
      <c r="AC727" s="8"/>
      <c r="AE727" s="8"/>
    </row>
    <row r="728" spans="29:31" x14ac:dyDescent="0.2">
      <c r="AC728" s="8"/>
      <c r="AE728" s="8"/>
    </row>
    <row r="729" spans="29:31" x14ac:dyDescent="0.2">
      <c r="AC729" s="8"/>
      <c r="AE729" s="8"/>
    </row>
    <row r="730" spans="29:31" x14ac:dyDescent="0.2">
      <c r="AC730" s="8"/>
      <c r="AE730" s="8"/>
    </row>
    <row r="731" spans="29:31" x14ac:dyDescent="0.2">
      <c r="AC731" s="8"/>
      <c r="AE731" s="8"/>
    </row>
    <row r="732" spans="29:31" x14ac:dyDescent="0.2">
      <c r="AC732" s="8"/>
      <c r="AE732" s="8"/>
    </row>
    <row r="733" spans="29:31" x14ac:dyDescent="0.2">
      <c r="AC733" s="8"/>
      <c r="AE733" s="8"/>
    </row>
    <row r="734" spans="29:31" x14ac:dyDescent="0.2">
      <c r="AC734" s="8"/>
      <c r="AE734" s="8"/>
    </row>
    <row r="735" spans="29:31" x14ac:dyDescent="0.2">
      <c r="AC735" s="8"/>
      <c r="AE735" s="8"/>
    </row>
    <row r="736" spans="29:31" x14ac:dyDescent="0.2">
      <c r="AC736" s="8"/>
      <c r="AE736" s="8"/>
    </row>
    <row r="737" spans="29:31" x14ac:dyDescent="0.2">
      <c r="AC737" s="8"/>
      <c r="AE737" s="8"/>
    </row>
    <row r="738" spans="29:31" x14ac:dyDescent="0.2">
      <c r="AC738" s="8"/>
      <c r="AE738" s="8"/>
    </row>
    <row r="739" spans="29:31" x14ac:dyDescent="0.2">
      <c r="AC739" s="8"/>
      <c r="AE739" s="8"/>
    </row>
    <row r="740" spans="29:31" x14ac:dyDescent="0.2">
      <c r="AC740" s="8"/>
      <c r="AE740" s="8"/>
    </row>
    <row r="741" spans="29:31" x14ac:dyDescent="0.2">
      <c r="AC741" s="8"/>
      <c r="AE741" s="8"/>
    </row>
    <row r="742" spans="29:31" x14ac:dyDescent="0.2">
      <c r="AC742" s="8"/>
      <c r="AE742" s="8"/>
    </row>
    <row r="743" spans="29:31" x14ac:dyDescent="0.2">
      <c r="AC743" s="8"/>
      <c r="AE743" s="8"/>
    </row>
    <row r="744" spans="29:31" x14ac:dyDescent="0.2">
      <c r="AC744" s="8"/>
      <c r="AE744" s="8"/>
    </row>
    <row r="745" spans="29:31" x14ac:dyDescent="0.2">
      <c r="AC745" s="8"/>
      <c r="AE745" s="8"/>
    </row>
    <row r="746" spans="29:31" x14ac:dyDescent="0.2">
      <c r="AE746" s="8"/>
    </row>
    <row r="747" spans="29:31" x14ac:dyDescent="0.2">
      <c r="AE747" s="8"/>
    </row>
    <row r="748" spans="29:31" x14ac:dyDescent="0.2">
      <c r="AE748" s="8"/>
    </row>
    <row r="749" spans="29:31" x14ac:dyDescent="0.2">
      <c r="AE749" s="8"/>
    </row>
    <row r="750" spans="29:31" x14ac:dyDescent="0.2">
      <c r="AE750" s="8"/>
    </row>
    <row r="751" spans="29:31" x14ac:dyDescent="0.2">
      <c r="AE751" s="8"/>
    </row>
    <row r="752" spans="29:31" x14ac:dyDescent="0.2">
      <c r="AE752" s="8"/>
    </row>
    <row r="753" spans="31:31" x14ac:dyDescent="0.2">
      <c r="AE753" s="8"/>
    </row>
    <row r="754" spans="31:31" x14ac:dyDescent="0.2">
      <c r="AE754" s="8"/>
    </row>
    <row r="755" spans="31:31" x14ac:dyDescent="0.2">
      <c r="AE755" s="8"/>
    </row>
    <row r="756" spans="31:31" x14ac:dyDescent="0.2">
      <c r="AE756" s="8"/>
    </row>
    <row r="757" spans="31:31" x14ac:dyDescent="0.2">
      <c r="AE757" s="8"/>
    </row>
    <row r="758" spans="31:31" x14ac:dyDescent="0.2">
      <c r="AE758" s="8"/>
    </row>
    <row r="759" spans="31:31" x14ac:dyDescent="0.2">
      <c r="AE759" s="8"/>
    </row>
    <row r="760" spans="31:31" x14ac:dyDescent="0.2">
      <c r="AE760" s="8"/>
    </row>
    <row r="761" spans="31:31" x14ac:dyDescent="0.2">
      <c r="AE761" s="8"/>
    </row>
    <row r="762" spans="31:31" x14ac:dyDescent="0.2">
      <c r="AE762" s="8"/>
    </row>
    <row r="763" spans="31:31" x14ac:dyDescent="0.2">
      <c r="AE763" s="8"/>
    </row>
    <row r="764" spans="31:31" x14ac:dyDescent="0.2">
      <c r="AE764" s="8"/>
    </row>
    <row r="765" spans="31:31" x14ac:dyDescent="0.2">
      <c r="AE765" s="8"/>
    </row>
    <row r="766" spans="31:31" x14ac:dyDescent="0.2">
      <c r="AE766" s="8"/>
    </row>
    <row r="767" spans="31:31" x14ac:dyDescent="0.2">
      <c r="AE767" s="8"/>
    </row>
    <row r="768" spans="31:31" x14ac:dyDescent="0.2">
      <c r="AE768" s="8"/>
    </row>
    <row r="769" spans="31:31" x14ac:dyDescent="0.2">
      <c r="AE769" s="8"/>
    </row>
    <row r="770" spans="31:31" x14ac:dyDescent="0.2">
      <c r="AE770" s="8"/>
    </row>
    <row r="771" spans="31:31" x14ac:dyDescent="0.2">
      <c r="AE771" s="8"/>
    </row>
    <row r="772" spans="31:31" x14ac:dyDescent="0.2">
      <c r="AE772" s="8"/>
    </row>
    <row r="773" spans="31:31" x14ac:dyDescent="0.2">
      <c r="AE773" s="8"/>
    </row>
    <row r="774" spans="31:31" x14ac:dyDescent="0.2">
      <c r="AE774" s="8"/>
    </row>
    <row r="775" spans="31:31" x14ac:dyDescent="0.2">
      <c r="AE775" s="8"/>
    </row>
    <row r="776" spans="31:31" x14ac:dyDescent="0.2">
      <c r="AE776" s="8"/>
    </row>
    <row r="777" spans="31:31" x14ac:dyDescent="0.2">
      <c r="AE777" s="8"/>
    </row>
  </sheetData>
  <mergeCells count="10">
    <mergeCell ref="BH5:BI5"/>
    <mergeCell ref="BH56:BI56"/>
    <mergeCell ref="BF5:BG5"/>
    <mergeCell ref="BF56:BG56"/>
    <mergeCell ref="AZ5:BA5"/>
    <mergeCell ref="AZ56:BA56"/>
    <mergeCell ref="BB5:BC5"/>
    <mergeCell ref="BB56:BC56"/>
    <mergeCell ref="BD5:BE5"/>
    <mergeCell ref="BD56:BE56"/>
  </mergeCells>
  <phoneticPr fontId="0" type="noConversion"/>
  <pageMargins left="0.5" right="0.5" top="0.17" bottom="0.21" header="0.17" footer="0.21"/>
  <pageSetup scale="77" orientation="landscape" r:id="rId1"/>
  <headerFooter alignWithMargins="0"/>
  <rowBreaks count="1" manualBreakCount="1">
    <brk id="51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18- Trend in Need-Based </vt:lpstr>
      <vt:lpstr>'Table 18- Trend in Need-Based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Kintzel, Jeremy</cp:lastModifiedBy>
  <cp:lastPrinted>2017-01-04T21:30:28Z</cp:lastPrinted>
  <dcterms:created xsi:type="dcterms:W3CDTF">2003-06-16T19:34:24Z</dcterms:created>
  <dcterms:modified xsi:type="dcterms:W3CDTF">2017-01-04T21:31:07Z</dcterms:modified>
</cp:coreProperties>
</file>