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7" i="1"/>
  <c r="S44"/>
  <c r="S41"/>
  <c r="S36"/>
  <c r="S34"/>
  <c r="S31"/>
  <c r="S30"/>
  <c r="S28"/>
  <c r="S29"/>
  <c r="J47"/>
  <c r="J44"/>
  <c r="J41"/>
  <c r="J36"/>
  <c r="J34"/>
  <c r="J31"/>
  <c r="J30"/>
  <c r="J29"/>
  <c r="J28"/>
  <c r="S18"/>
  <c r="S17"/>
  <c r="S16"/>
  <c r="S15"/>
  <c r="S14"/>
  <c r="S13"/>
  <c r="S12"/>
  <c r="S11"/>
  <c r="S10"/>
  <c r="S9"/>
  <c r="S8"/>
  <c r="S7"/>
  <c r="J18"/>
  <c r="J17"/>
  <c r="J16"/>
  <c r="J15"/>
  <c r="J14"/>
  <c r="J13"/>
  <c r="J12"/>
  <c r="J11"/>
  <c r="J10"/>
  <c r="J9"/>
  <c r="J8"/>
  <c r="J7"/>
  <c r="R48"/>
  <c r="Q48"/>
  <c r="P48"/>
  <c r="O48"/>
  <c r="N48"/>
  <c r="M48"/>
  <c r="L48"/>
  <c r="K48"/>
  <c r="I48"/>
  <c r="H48"/>
  <c r="G48"/>
  <c r="F48"/>
  <c r="E48"/>
  <c r="E50" s="1"/>
  <c r="D48"/>
  <c r="C48"/>
  <c r="B48"/>
  <c r="R19"/>
  <c r="Q19"/>
  <c r="P19"/>
  <c r="O19"/>
  <c r="N19"/>
  <c r="M19"/>
  <c r="L19"/>
  <c r="K19"/>
  <c r="I19"/>
  <c r="H19"/>
  <c r="G19"/>
  <c r="F19"/>
  <c r="E19"/>
  <c r="D19"/>
  <c r="C19"/>
  <c r="B19"/>
  <c r="I50" l="1"/>
  <c r="S48"/>
  <c r="S50" s="1"/>
  <c r="S19"/>
  <c r="J48"/>
  <c r="M50"/>
  <c r="Q50"/>
  <c r="J19"/>
  <c r="B50"/>
  <c r="F50"/>
  <c r="N50"/>
  <c r="R50"/>
  <c r="D50"/>
  <c r="H50"/>
  <c r="L50"/>
  <c r="C50"/>
  <c r="G50"/>
  <c r="K50"/>
  <c r="O50"/>
  <c r="P50"/>
  <c r="J50" l="1"/>
</calcChain>
</file>

<file path=xl/sharedStrings.xml><?xml version="1.0" encoding="utf-8"?>
<sst xmlns="http://schemas.openxmlformats.org/spreadsheetml/2006/main" count="394" uniqueCount="55">
  <si>
    <t>TABLE 53</t>
  </si>
  <si>
    <t xml:space="preserve">FULL-TIME AND TOTAL HEADCOUNT ENROLLMENT OF GRADUATE AND FIRST PROFESSIONAL DEGREE-SEEKING STUDENTS ENROLLED AT PUBLIC </t>
  </si>
  <si>
    <t>FULL-TIME</t>
  </si>
  <si>
    <t>TOTAL</t>
  </si>
  <si>
    <t>Under 18</t>
  </si>
  <si>
    <t>18-19</t>
  </si>
  <si>
    <t>20-21</t>
  </si>
  <si>
    <t>22-24</t>
  </si>
  <si>
    <t>25-29</t>
  </si>
  <si>
    <t>30-34</t>
  </si>
  <si>
    <t>Over 34</t>
  </si>
  <si>
    <t>Unknown</t>
  </si>
  <si>
    <t>LINCOLN</t>
  </si>
  <si>
    <t>-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</si>
  <si>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</si>
  <si>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</si>
  <si>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</si>
  <si>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</si>
  <si>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</si>
  <si>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</si>
  <si>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</si>
  <si>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</si>
  <si>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</si>
  <si>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</si>
  <si>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</si>
  <si>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</si>
  <si>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TABLE 54</t>
  </si>
  <si>
    <t xml:space="preserve">FULL-TIME AND TOTAL HEADCOUNT ENROLLMENT OF GRADUATE AND FIRST PROFESSIONAL DEGREE-SEEKING STUDENTS ENROLLED AT PRIVATE NOT-FOR-PROFIT </t>
  </si>
  <si>
    <t>AVILA</t>
  </si>
  <si>
    <t>COLUMBIA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</si>
  <si>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</si>
  <si>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</si>
  <si>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</si>
  <si>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</si>
  <si>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</si>
  <si>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</si>
  <si>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</si>
  <si>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</si>
  <si>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</si>
  <si>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</si>
  <si>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</si>
  <si>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</si>
  <si>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</si>
  <si>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</si>
  <si>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</si>
  <si>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</si>
  <si>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STATE TOTAL</t>
  </si>
  <si>
    <t>N/A indicates that data are not available. Age is collected on an option basis in even-numbered years.</t>
  </si>
  <si>
    <t xml:space="preserve">NOTE:  Total enrollment counts may differ from those on other tables due to the fact that a different cohort of students was counted.  </t>
  </si>
  <si>
    <t>SOURCE:  IPEDS EF, Fall Enrollment</t>
  </si>
  <si>
    <t>CULVER</t>
  </si>
  <si>
    <t>N/A</t>
  </si>
  <si>
    <t>(INDEPENDENT) BACCALAUREATE AND HIGHER DEGREE-GRANTING INSTITUTIONS, BY AGE, FALL 2014</t>
  </si>
  <si>
    <t>BACCALAUREATE AND HIGHER DEGREE-GRANTING INSTITUTIONS, BY AGE, FALL 2014</t>
  </si>
  <si>
    <t>CMU CGES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</si>
</sst>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2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2" fillId="0" borderId="0" xfId="1" applyNumberFormat="1" applyFont="1" applyAlignment="1" applyProtection="1">
      <protection locked="0"/>
    </xf>
    <xf numFmtId="2" fontId="3" fillId="0" borderId="0" xfId="1" applyFont="1" applyAlignment="1"/>
    <xf numFmtId="2" fontId="4" fillId="0" borderId="0" xfId="1" applyFont="1" applyAlignment="1"/>
    <xf numFmtId="2" fontId="3" fillId="0" borderId="0" xfId="1" applyFont="1" applyBorder="1" applyAlignment="1"/>
    <xf numFmtId="2" fontId="3" fillId="0" borderId="1" xfId="1" applyFont="1" applyBorder="1" applyAlignment="1"/>
    <xf numFmtId="2" fontId="3" fillId="0" borderId="1" xfId="1" applyNumberFormat="1" applyFont="1" applyBorder="1" applyAlignment="1">
      <alignment horizontal="centerContinuous"/>
    </xf>
    <xf numFmtId="2" fontId="4" fillId="0" borderId="1" xfId="1" applyNumberFormat="1" applyFont="1" applyBorder="1" applyAlignment="1">
      <alignment horizontal="centerContinuous"/>
    </xf>
    <xf numFmtId="3" fontId="3" fillId="0" borderId="0" xfId="1" applyNumberFormat="1" applyFont="1" applyAlignment="1"/>
    <xf numFmtId="3" fontId="3" fillId="0" borderId="0" xfId="1" applyNumberFormat="1" applyFont="1" applyBorder="1" applyAlignment="1"/>
    <xf numFmtId="164" fontId="3" fillId="0" borderId="0" xfId="1" applyNumberFormat="1" applyFont="1" applyAlignment="1"/>
    <xf numFmtId="3" fontId="3" fillId="0" borderId="1" xfId="1" applyNumberFormat="1" applyFont="1" applyBorder="1" applyAlignment="1">
      <alignment horizontal="centerContinuous"/>
    </xf>
    <xf numFmtId="3" fontId="4" fillId="0" borderId="1" xfId="1" applyNumberFormat="1" applyFont="1" applyBorder="1" applyAlignment="1">
      <alignment horizontal="centerContinuous"/>
    </xf>
    <xf numFmtId="2" fontId="3" fillId="0" borderId="0" xfId="1" applyFont="1" applyFill="1" applyAlignment="1"/>
    <xf numFmtId="2" fontId="3" fillId="0" borderId="3" xfId="1" applyFont="1" applyFill="1" applyBorder="1" applyAlignment="1"/>
    <xf numFmtId="2" fontId="3" fillId="0" borderId="5" xfId="1" applyFont="1" applyBorder="1" applyAlignment="1"/>
    <xf numFmtId="0" fontId="5" fillId="0" borderId="5" xfId="2" applyFont="1" applyBorder="1" applyAlignment="1">
      <alignment horizontal="center" wrapText="1"/>
    </xf>
    <xf numFmtId="2" fontId="6" fillId="0" borderId="6" xfId="1" applyFont="1" applyBorder="1" applyAlignment="1">
      <alignment horizontal="center"/>
    </xf>
    <xf numFmtId="2" fontId="6" fillId="0" borderId="5" xfId="1" applyFont="1" applyBorder="1" applyAlignment="1">
      <alignment horizontal="center"/>
    </xf>
    <xf numFmtId="2" fontId="3" fillId="0" borderId="7" xfId="1" applyNumberFormat="1" applyFont="1" applyBorder="1" applyAlignment="1">
      <alignment horizontal="centerContinuous"/>
    </xf>
    <xf numFmtId="3" fontId="7" fillId="0" borderId="2" xfId="1" applyNumberFormat="1" applyFont="1" applyBorder="1" applyAlignment="1">
      <alignment horizontal="right" indent="1"/>
    </xf>
    <xf numFmtId="3" fontId="7" fillId="0" borderId="0" xfId="1" applyNumberFormat="1" applyFont="1" applyAlignment="1">
      <alignment horizontal="right" indent="1"/>
    </xf>
    <xf numFmtId="3" fontId="7" fillId="0" borderId="0" xfId="1" applyNumberFormat="1" applyFont="1" applyBorder="1" applyAlignment="1"/>
    <xf numFmtId="3" fontId="3" fillId="0" borderId="0" xfId="1" applyNumberFormat="1" applyFont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2" fontId="3" fillId="0" borderId="9" xfId="1" applyFont="1" applyFill="1" applyBorder="1" applyAlignment="1"/>
    <xf numFmtId="0" fontId="0" fillId="0" borderId="0" xfId="0"/>
    <xf numFmtId="3" fontId="8" fillId="0" borderId="0" xfId="3" applyNumberFormat="1" applyFont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Normal="100" workbookViewId="0">
      <selection activeCell="A30" sqref="A30"/>
    </sheetView>
  </sheetViews>
  <sheetFormatPr defaultRowHeight="15"/>
  <cols>
    <col min="1" max="1" width="27.42578125" customWidth="1"/>
    <col min="2" max="19" width="8.140625" customWidth="1"/>
  </cols>
  <sheetData>
    <row r="1" spans="1:19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5.75" thickTop="1">
      <c r="A5" s="5"/>
      <c r="B5" s="6" t="s">
        <v>2</v>
      </c>
      <c r="C5" s="6"/>
      <c r="D5" s="6"/>
      <c r="E5" s="6"/>
      <c r="F5" s="6"/>
      <c r="G5" s="6"/>
      <c r="H5" s="6"/>
      <c r="I5" s="6"/>
      <c r="J5" s="19"/>
      <c r="K5" s="6" t="s">
        <v>3</v>
      </c>
      <c r="L5" s="6"/>
      <c r="M5" s="6"/>
      <c r="N5" s="6"/>
      <c r="O5" s="6"/>
      <c r="P5" s="6"/>
      <c r="Q5" s="6"/>
      <c r="R5" s="6"/>
      <c r="S5" s="7"/>
    </row>
    <row r="6" spans="1:19">
      <c r="A6" s="15"/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7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6" t="s">
        <v>8</v>
      </c>
      <c r="P6" s="16" t="s">
        <v>9</v>
      </c>
      <c r="Q6" s="16" t="s">
        <v>10</v>
      </c>
      <c r="R6" s="16" t="s">
        <v>11</v>
      </c>
      <c r="S6" s="18" t="s">
        <v>3</v>
      </c>
    </row>
    <row r="7" spans="1:19">
      <c r="A7" s="4" t="s">
        <v>12</v>
      </c>
      <c r="B7" s="24" t="s">
        <v>13</v>
      </c>
      <c r="C7" s="24" t="s">
        <v>13</v>
      </c>
      <c r="D7" s="24" t="s">
        <v>13</v>
      </c>
      <c r="E7" s="24">
        <v>19</v>
      </c>
      <c r="F7" s="24">
        <v>19</v>
      </c>
      <c r="G7" s="24">
        <v>4</v>
      </c>
      <c r="H7" s="24">
        <v>15</v>
      </c>
      <c r="I7" s="24" t="s">
        <v>13</v>
      </c>
      <c r="J7" s="25">
        <f>SUM(B7:I7)</f>
        <v>57</v>
      </c>
      <c r="K7" s="24" t="s">
        <v>13</v>
      </c>
      <c r="L7" s="24" t="s">
        <v>13</v>
      </c>
      <c r="M7" s="24" t="s">
        <v>13</v>
      </c>
      <c r="N7" s="24">
        <v>31</v>
      </c>
      <c r="O7" s="24">
        <v>40</v>
      </c>
      <c r="P7" s="24">
        <v>16</v>
      </c>
      <c r="Q7" s="24">
        <v>53</v>
      </c>
      <c r="R7" s="24" t="s">
        <v>13</v>
      </c>
      <c r="S7" s="23">
        <f>SUM(K7:R7)</f>
        <v>140</v>
      </c>
    </row>
    <row r="8" spans="1:19">
      <c r="A8" s="4" t="s">
        <v>14</v>
      </c>
      <c r="B8" s="24">
        <v>1</v>
      </c>
      <c r="C8" s="24" t="s">
        <v>13</v>
      </c>
      <c r="D8" s="24">
        <v>34</v>
      </c>
      <c r="E8" s="24">
        <v>407</v>
      </c>
      <c r="F8" s="24">
        <v>536</v>
      </c>
      <c r="G8" s="24">
        <v>194</v>
      </c>
      <c r="H8" s="24">
        <v>130</v>
      </c>
      <c r="I8" s="24" t="s">
        <v>13</v>
      </c>
      <c r="J8" s="26">
        <f t="shared" ref="J8:J18" si="0">SUM(B8:I8)</f>
        <v>1302</v>
      </c>
      <c r="K8" s="24">
        <v>1</v>
      </c>
      <c r="L8" s="24" t="s">
        <v>13</v>
      </c>
      <c r="M8" s="24">
        <v>36</v>
      </c>
      <c r="N8" s="24">
        <v>503</v>
      </c>
      <c r="O8" s="24">
        <v>817</v>
      </c>
      <c r="P8" s="24">
        <v>355</v>
      </c>
      <c r="Q8" s="24">
        <v>408</v>
      </c>
      <c r="R8" s="24" t="s">
        <v>13</v>
      </c>
      <c r="S8" s="23">
        <f t="shared" ref="S8:S18" si="1">SUM(K8:R8)</f>
        <v>2120</v>
      </c>
    </row>
    <row r="9" spans="1:19">
      <c r="A9" s="4" t="s">
        <v>15</v>
      </c>
      <c r="B9" s="24" t="s">
        <v>13</v>
      </c>
      <c r="C9" s="24" t="s">
        <v>13</v>
      </c>
      <c r="D9" s="24">
        <v>30</v>
      </c>
      <c r="E9" s="24">
        <v>710</v>
      </c>
      <c r="F9" s="24">
        <v>440</v>
      </c>
      <c r="G9" s="24">
        <v>189</v>
      </c>
      <c r="H9" s="24">
        <v>237</v>
      </c>
      <c r="I9" s="24" t="s">
        <v>13</v>
      </c>
      <c r="J9" s="26">
        <f t="shared" si="0"/>
        <v>1606</v>
      </c>
      <c r="K9" s="24" t="s">
        <v>13</v>
      </c>
      <c r="L9" s="24">
        <v>1</v>
      </c>
      <c r="M9" s="24">
        <v>37</v>
      </c>
      <c r="N9" s="24">
        <v>993</v>
      </c>
      <c r="O9" s="24">
        <v>895</v>
      </c>
      <c r="P9" s="24">
        <v>491</v>
      </c>
      <c r="Q9" s="24">
        <v>882</v>
      </c>
      <c r="R9" s="24" t="s">
        <v>13</v>
      </c>
      <c r="S9" s="23">
        <f t="shared" si="1"/>
        <v>3299</v>
      </c>
    </row>
    <row r="10" spans="1:19">
      <c r="A10" s="4" t="s">
        <v>16</v>
      </c>
      <c r="B10" s="24" t="s">
        <v>13</v>
      </c>
      <c r="C10" s="24" t="s">
        <v>13</v>
      </c>
      <c r="D10" s="24" t="s">
        <v>13</v>
      </c>
      <c r="E10" s="24">
        <v>4</v>
      </c>
      <c r="F10" s="24">
        <v>1</v>
      </c>
      <c r="G10" s="24">
        <v>1</v>
      </c>
      <c r="H10" s="24">
        <v>2</v>
      </c>
      <c r="I10" s="24" t="s">
        <v>13</v>
      </c>
      <c r="J10" s="26">
        <f t="shared" si="0"/>
        <v>8</v>
      </c>
      <c r="K10" s="24" t="s">
        <v>13</v>
      </c>
      <c r="L10" s="24" t="s">
        <v>13</v>
      </c>
      <c r="M10" s="24" t="s">
        <v>13</v>
      </c>
      <c r="N10" s="24">
        <v>9</v>
      </c>
      <c r="O10" s="24">
        <v>11</v>
      </c>
      <c r="P10" s="24">
        <v>10</v>
      </c>
      <c r="Q10" s="24">
        <v>22</v>
      </c>
      <c r="R10" s="24" t="s">
        <v>13</v>
      </c>
      <c r="S10" s="23">
        <f t="shared" si="1"/>
        <v>52</v>
      </c>
    </row>
    <row r="11" spans="1:19">
      <c r="A11" s="4" t="s">
        <v>17</v>
      </c>
      <c r="B11" s="24" t="s">
        <v>13</v>
      </c>
      <c r="C11" s="24" t="s">
        <v>13</v>
      </c>
      <c r="D11" s="24" t="s">
        <v>13</v>
      </c>
      <c r="E11" s="24">
        <v>17</v>
      </c>
      <c r="F11" s="24">
        <v>34</v>
      </c>
      <c r="G11" s="24">
        <v>3</v>
      </c>
      <c r="H11" s="24">
        <v>4</v>
      </c>
      <c r="I11" s="24" t="s">
        <v>13</v>
      </c>
      <c r="J11" s="26">
        <f t="shared" si="0"/>
        <v>58</v>
      </c>
      <c r="K11" s="24" t="s">
        <v>13</v>
      </c>
      <c r="L11" s="24" t="s">
        <v>13</v>
      </c>
      <c r="M11" s="24" t="s">
        <v>13</v>
      </c>
      <c r="N11" s="24">
        <v>32</v>
      </c>
      <c r="O11" s="24">
        <v>79</v>
      </c>
      <c r="P11" s="24">
        <v>29</v>
      </c>
      <c r="Q11" s="24">
        <v>44</v>
      </c>
      <c r="R11" s="24" t="s">
        <v>13</v>
      </c>
      <c r="S11" s="23">
        <f t="shared" si="1"/>
        <v>184</v>
      </c>
    </row>
    <row r="12" spans="1:19">
      <c r="A12" s="4" t="s">
        <v>18</v>
      </c>
      <c r="B12" s="24">
        <v>1</v>
      </c>
      <c r="C12" s="24" t="s">
        <v>13</v>
      </c>
      <c r="D12" s="24">
        <v>80</v>
      </c>
      <c r="E12" s="24">
        <v>377</v>
      </c>
      <c r="F12" s="24">
        <v>102</v>
      </c>
      <c r="G12" s="24">
        <v>13</v>
      </c>
      <c r="H12" s="24">
        <v>9</v>
      </c>
      <c r="I12" s="24" t="s">
        <v>13</v>
      </c>
      <c r="J12" s="26">
        <f t="shared" si="0"/>
        <v>582</v>
      </c>
      <c r="K12" s="24">
        <v>1</v>
      </c>
      <c r="L12" s="24" t="s">
        <v>13</v>
      </c>
      <c r="M12" s="24">
        <v>80</v>
      </c>
      <c r="N12" s="24">
        <v>504</v>
      </c>
      <c r="O12" s="24">
        <v>247</v>
      </c>
      <c r="P12" s="24">
        <v>120</v>
      </c>
      <c r="Q12" s="24">
        <v>274</v>
      </c>
      <c r="R12" s="24">
        <v>3</v>
      </c>
      <c r="S12" s="23">
        <f t="shared" si="1"/>
        <v>1229</v>
      </c>
    </row>
    <row r="13" spans="1:19">
      <c r="A13" s="4" t="s">
        <v>19</v>
      </c>
      <c r="B13" s="24" t="s">
        <v>13</v>
      </c>
      <c r="C13" s="24" t="s">
        <v>13</v>
      </c>
      <c r="D13" s="24">
        <v>10</v>
      </c>
      <c r="E13" s="24">
        <v>231</v>
      </c>
      <c r="F13" s="24">
        <v>122</v>
      </c>
      <c r="G13" s="24">
        <v>35</v>
      </c>
      <c r="H13" s="24">
        <v>47</v>
      </c>
      <c r="I13" s="24" t="s">
        <v>13</v>
      </c>
      <c r="J13" s="26">
        <f t="shared" si="0"/>
        <v>445</v>
      </c>
      <c r="K13" s="24" t="s">
        <v>13</v>
      </c>
      <c r="L13" s="24">
        <v>1</v>
      </c>
      <c r="M13" s="24">
        <v>12</v>
      </c>
      <c r="N13" s="24">
        <v>337</v>
      </c>
      <c r="O13" s="24">
        <v>363</v>
      </c>
      <c r="P13" s="24">
        <v>165</v>
      </c>
      <c r="Q13" s="24">
        <v>361</v>
      </c>
      <c r="R13" s="24" t="s">
        <v>13</v>
      </c>
      <c r="S13" s="23">
        <f t="shared" si="1"/>
        <v>1239</v>
      </c>
    </row>
    <row r="14" spans="1:19">
      <c r="A14" s="4" t="s">
        <v>20</v>
      </c>
      <c r="B14" s="24" t="s">
        <v>13</v>
      </c>
      <c r="C14" s="24" t="s">
        <v>13</v>
      </c>
      <c r="D14" s="24">
        <v>16</v>
      </c>
      <c r="E14" s="24">
        <v>171</v>
      </c>
      <c r="F14" s="24">
        <v>20</v>
      </c>
      <c r="G14" s="24">
        <v>5</v>
      </c>
      <c r="H14" s="24">
        <v>14</v>
      </c>
      <c r="I14" s="24" t="s">
        <v>13</v>
      </c>
      <c r="J14" s="26">
        <f t="shared" si="0"/>
        <v>226</v>
      </c>
      <c r="K14" s="24">
        <v>1</v>
      </c>
      <c r="L14" s="24" t="s">
        <v>13</v>
      </c>
      <c r="M14" s="24">
        <v>16</v>
      </c>
      <c r="N14" s="24">
        <v>192</v>
      </c>
      <c r="O14" s="24">
        <v>39</v>
      </c>
      <c r="P14" s="24">
        <v>22</v>
      </c>
      <c r="Q14" s="24">
        <v>68</v>
      </c>
      <c r="R14" s="24" t="s">
        <v>13</v>
      </c>
      <c r="S14" s="23">
        <f t="shared" si="1"/>
        <v>338</v>
      </c>
    </row>
    <row r="15" spans="1:19">
      <c r="A15" s="4" t="s">
        <v>21</v>
      </c>
      <c r="B15" s="24" t="s">
        <v>13</v>
      </c>
      <c r="C15" s="24">
        <v>1</v>
      </c>
      <c r="D15" s="24">
        <v>99</v>
      </c>
      <c r="E15" s="24">
        <v>1016</v>
      </c>
      <c r="F15" s="24">
        <v>381</v>
      </c>
      <c r="G15" s="24">
        <v>64</v>
      </c>
      <c r="H15" s="24">
        <v>84</v>
      </c>
      <c r="I15" s="24">
        <v>3</v>
      </c>
      <c r="J15" s="26">
        <f t="shared" si="0"/>
        <v>1648</v>
      </c>
      <c r="K15" s="24" t="s">
        <v>13</v>
      </c>
      <c r="L15" s="24">
        <v>1</v>
      </c>
      <c r="M15" s="24">
        <v>105</v>
      </c>
      <c r="N15" s="24">
        <v>1474</v>
      </c>
      <c r="O15" s="24">
        <v>900</v>
      </c>
      <c r="P15" s="24">
        <v>346</v>
      </c>
      <c r="Q15" s="24">
        <v>708</v>
      </c>
      <c r="R15" s="24">
        <v>7</v>
      </c>
      <c r="S15" s="23">
        <f t="shared" si="1"/>
        <v>3541</v>
      </c>
    </row>
    <row r="16" spans="1:19">
      <c r="A16" s="4" t="s">
        <v>22</v>
      </c>
      <c r="B16" s="24" t="s">
        <v>13</v>
      </c>
      <c r="C16" s="24" t="s">
        <v>13</v>
      </c>
      <c r="D16" s="24">
        <v>98</v>
      </c>
      <c r="E16" s="24">
        <v>2068</v>
      </c>
      <c r="F16" s="24">
        <v>1650</v>
      </c>
      <c r="G16" s="24">
        <v>650</v>
      </c>
      <c r="H16" s="24">
        <v>637</v>
      </c>
      <c r="I16" s="24" t="s">
        <v>13</v>
      </c>
      <c r="J16" s="26">
        <f t="shared" si="0"/>
        <v>5103</v>
      </c>
      <c r="K16" s="24" t="s">
        <v>13</v>
      </c>
      <c r="L16" s="24" t="s">
        <v>13</v>
      </c>
      <c r="M16" s="24">
        <v>102</v>
      </c>
      <c r="N16" s="24">
        <v>2420</v>
      </c>
      <c r="O16" s="24">
        <v>2458</v>
      </c>
      <c r="P16" s="24">
        <v>1169</v>
      </c>
      <c r="Q16" s="24">
        <v>1634</v>
      </c>
      <c r="R16" s="24" t="s">
        <v>13</v>
      </c>
      <c r="S16" s="23">
        <f t="shared" si="1"/>
        <v>7783</v>
      </c>
    </row>
    <row r="17" spans="1:19">
      <c r="A17" s="4" t="s">
        <v>23</v>
      </c>
      <c r="B17" s="24" t="s">
        <v>13</v>
      </c>
      <c r="C17" s="24">
        <v>11</v>
      </c>
      <c r="D17" s="24">
        <v>305</v>
      </c>
      <c r="E17" s="24">
        <v>1535</v>
      </c>
      <c r="F17" s="24">
        <v>985</v>
      </c>
      <c r="G17" s="24">
        <v>304</v>
      </c>
      <c r="H17" s="24">
        <v>282</v>
      </c>
      <c r="I17" s="24" t="s">
        <v>13</v>
      </c>
      <c r="J17" s="26">
        <f t="shared" si="0"/>
        <v>3422</v>
      </c>
      <c r="K17" s="24" t="s">
        <v>13</v>
      </c>
      <c r="L17" s="24">
        <v>11</v>
      </c>
      <c r="M17" s="24">
        <v>311</v>
      </c>
      <c r="N17" s="24">
        <v>1833</v>
      </c>
      <c r="O17" s="24">
        <v>1705</v>
      </c>
      <c r="P17" s="24">
        <v>765</v>
      </c>
      <c r="Q17" s="24">
        <v>1068</v>
      </c>
      <c r="R17" s="24" t="s">
        <v>13</v>
      </c>
      <c r="S17" s="23">
        <f t="shared" si="1"/>
        <v>5693</v>
      </c>
    </row>
    <row r="18" spans="1:19">
      <c r="A18" s="4" t="s">
        <v>24</v>
      </c>
      <c r="B18" s="24" t="s">
        <v>13</v>
      </c>
      <c r="C18" s="24" t="s">
        <v>13</v>
      </c>
      <c r="D18" s="24">
        <v>13</v>
      </c>
      <c r="E18" s="24">
        <v>292</v>
      </c>
      <c r="F18" s="24">
        <v>343</v>
      </c>
      <c r="G18" s="24">
        <v>145</v>
      </c>
      <c r="H18" s="24">
        <v>151</v>
      </c>
      <c r="I18" s="24" t="s">
        <v>13</v>
      </c>
      <c r="J18" s="26">
        <f t="shared" si="0"/>
        <v>944</v>
      </c>
      <c r="K18" s="24" t="s">
        <v>13</v>
      </c>
      <c r="L18" s="24">
        <v>1</v>
      </c>
      <c r="M18" s="24">
        <v>19</v>
      </c>
      <c r="N18" s="24">
        <v>646</v>
      </c>
      <c r="O18" s="24">
        <v>1012</v>
      </c>
      <c r="P18" s="24">
        <v>575</v>
      </c>
      <c r="Q18" s="24">
        <v>945</v>
      </c>
      <c r="R18" s="24" t="s">
        <v>13</v>
      </c>
      <c r="S18" s="23">
        <f t="shared" si="1"/>
        <v>3198</v>
      </c>
    </row>
    <row r="19" spans="1:19" ht="15.75" thickBot="1">
      <c r="A19" s="14" t="s">
        <v>25</v>
      </c>
      <c r="B19" s="27">
        <f>SUM(B7:B18)</f>
        <v>2</v>
      </c>
      <c r="C19" s="27">
        <f t="shared" ref="C19:S19" si="2">SUM(C7:C18)</f>
        <v>12</v>
      </c>
      <c r="D19" s="27">
        <f t="shared" si="2"/>
        <v>685</v>
      </c>
      <c r="E19" s="27">
        <f t="shared" si="2"/>
        <v>6847</v>
      </c>
      <c r="F19" s="27">
        <f t="shared" si="2"/>
        <v>4633</v>
      </c>
      <c r="G19" s="27">
        <f t="shared" si="2"/>
        <v>1607</v>
      </c>
      <c r="H19" s="27">
        <f t="shared" si="2"/>
        <v>1612</v>
      </c>
      <c r="I19" s="27">
        <f t="shared" si="2"/>
        <v>3</v>
      </c>
      <c r="J19" s="28">
        <f t="shared" si="2"/>
        <v>15401</v>
      </c>
      <c r="K19" s="27">
        <f t="shared" si="2"/>
        <v>3</v>
      </c>
      <c r="L19" s="27">
        <f t="shared" si="2"/>
        <v>15</v>
      </c>
      <c r="M19" s="27">
        <f t="shared" si="2"/>
        <v>718</v>
      </c>
      <c r="N19" s="27">
        <f t="shared" si="2"/>
        <v>8974</v>
      </c>
      <c r="O19" s="27">
        <f t="shared" si="2"/>
        <v>8566</v>
      </c>
      <c r="P19" s="27">
        <f t="shared" si="2"/>
        <v>4063</v>
      </c>
      <c r="Q19" s="27">
        <f t="shared" si="2"/>
        <v>6467</v>
      </c>
      <c r="R19" s="27">
        <f t="shared" si="2"/>
        <v>10</v>
      </c>
      <c r="S19" s="27">
        <f t="shared" si="2"/>
        <v>28816</v>
      </c>
    </row>
    <row r="20" spans="1:19" ht="15.75" thickTop="1">
      <c r="A20" s="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8"/>
      <c r="K22" s="8"/>
      <c r="L22" s="2"/>
      <c r="M22" s="2"/>
      <c r="N22" s="2"/>
      <c r="O22" s="2"/>
      <c r="P22" s="2"/>
      <c r="Q22" s="10"/>
      <c r="R22" s="8"/>
      <c r="S22" s="8"/>
    </row>
    <row r="23" spans="1:19">
      <c r="A23" s="2" t="s">
        <v>27</v>
      </c>
      <c r="B23" s="2"/>
      <c r="C23" s="2"/>
      <c r="D23" s="2"/>
      <c r="E23" s="2"/>
      <c r="F23" s="2"/>
      <c r="G23" s="2"/>
      <c r="H23" s="2"/>
      <c r="I23" s="2"/>
      <c r="J23" s="8"/>
      <c r="K23" s="8"/>
      <c r="L23" s="2"/>
      <c r="M23" s="2"/>
      <c r="N23" s="2"/>
      <c r="O23" s="2"/>
      <c r="P23" s="2"/>
      <c r="Q23" s="10"/>
      <c r="R23" s="8"/>
      <c r="S23" s="8"/>
    </row>
    <row r="24" spans="1:19">
      <c r="A24" s="2" t="s">
        <v>52</v>
      </c>
      <c r="B24" s="2"/>
      <c r="C24" s="2"/>
      <c r="D24" s="2"/>
      <c r="E24" s="2"/>
      <c r="F24" s="2"/>
      <c r="G24" s="2"/>
      <c r="H24" s="2"/>
      <c r="I24" s="2"/>
      <c r="J24" s="8"/>
      <c r="K24" s="8"/>
      <c r="L24" s="2"/>
      <c r="M24" s="2"/>
      <c r="N24" s="2"/>
      <c r="O24" s="2"/>
      <c r="P24" s="2"/>
      <c r="Q24" s="10"/>
      <c r="R24" s="8"/>
      <c r="S24" s="8"/>
    </row>
    <row r="25" spans="1:19" ht="15.75" thickBot="1">
      <c r="A25" s="2"/>
      <c r="B25" s="2"/>
      <c r="C25" s="2"/>
      <c r="D25" s="2"/>
      <c r="E25" s="2"/>
      <c r="F25" s="2"/>
      <c r="G25" s="2"/>
      <c r="H25" s="2"/>
      <c r="I25" s="2"/>
      <c r="J25" s="8"/>
      <c r="K25" s="8"/>
      <c r="L25" s="2"/>
      <c r="M25" s="2"/>
      <c r="N25" s="2"/>
      <c r="O25" s="2"/>
      <c r="P25" s="2"/>
      <c r="Q25" s="10"/>
      <c r="R25" s="8"/>
      <c r="S25" s="8"/>
    </row>
    <row r="26" spans="1:19" ht="15.75" thickTop="1">
      <c r="A26" s="5"/>
      <c r="B26" s="6" t="s">
        <v>2</v>
      </c>
      <c r="C26" s="6"/>
      <c r="D26" s="6"/>
      <c r="E26" s="6"/>
      <c r="F26" s="6"/>
      <c r="G26" s="6"/>
      <c r="H26" s="6"/>
      <c r="I26" s="6"/>
      <c r="J26" s="19"/>
      <c r="K26" s="6" t="s">
        <v>3</v>
      </c>
      <c r="L26" s="6"/>
      <c r="M26" s="6"/>
      <c r="N26" s="6"/>
      <c r="O26" s="6"/>
      <c r="P26" s="6"/>
      <c r="Q26" s="6"/>
      <c r="R26" s="11"/>
      <c r="S26" s="12"/>
    </row>
    <row r="27" spans="1:19">
      <c r="A27" s="15"/>
      <c r="B27" s="16" t="s">
        <v>4</v>
      </c>
      <c r="C27" s="16" t="s">
        <v>5</v>
      </c>
      <c r="D27" s="16" t="s">
        <v>6</v>
      </c>
      <c r="E27" s="16" t="s">
        <v>7</v>
      </c>
      <c r="F27" s="16" t="s">
        <v>8</v>
      </c>
      <c r="G27" s="16" t="s">
        <v>9</v>
      </c>
      <c r="H27" s="16" t="s">
        <v>10</v>
      </c>
      <c r="I27" s="16" t="s">
        <v>11</v>
      </c>
      <c r="J27" s="17" t="s">
        <v>3</v>
      </c>
      <c r="K27" s="16" t="s">
        <v>4</v>
      </c>
      <c r="L27" s="16" t="s">
        <v>5</v>
      </c>
      <c r="M27" s="16" t="s">
        <v>6</v>
      </c>
      <c r="N27" s="16" t="s">
        <v>7</v>
      </c>
      <c r="O27" s="16" t="s">
        <v>8</v>
      </c>
      <c r="P27" s="16" t="s">
        <v>9</v>
      </c>
      <c r="Q27" s="16" t="s">
        <v>10</v>
      </c>
      <c r="R27" s="16" t="s">
        <v>11</v>
      </c>
      <c r="S27" s="18" t="s">
        <v>3</v>
      </c>
    </row>
    <row r="28" spans="1:19">
      <c r="A28" s="2" t="s">
        <v>28</v>
      </c>
      <c r="B28" s="24" t="s">
        <v>13</v>
      </c>
      <c r="C28" s="24" t="s">
        <v>13</v>
      </c>
      <c r="D28" s="24">
        <v>5</v>
      </c>
      <c r="E28" s="24">
        <v>60</v>
      </c>
      <c r="F28" s="24">
        <v>120</v>
      </c>
      <c r="G28" s="24">
        <v>58</v>
      </c>
      <c r="H28" s="24">
        <v>121</v>
      </c>
      <c r="I28" s="24" t="s">
        <v>13</v>
      </c>
      <c r="J28" s="25">
        <f>SUM(B28:I28)</f>
        <v>364</v>
      </c>
      <c r="K28" s="24" t="s">
        <v>13</v>
      </c>
      <c r="L28" s="24" t="s">
        <v>13</v>
      </c>
      <c r="M28" s="24">
        <v>5</v>
      </c>
      <c r="N28" s="24">
        <v>72</v>
      </c>
      <c r="O28" s="24">
        <v>142</v>
      </c>
      <c r="P28" s="24">
        <v>90</v>
      </c>
      <c r="Q28" s="24">
        <v>191</v>
      </c>
      <c r="R28" s="24" t="s">
        <v>13</v>
      </c>
      <c r="S28" s="23">
        <f>SUM(K28:R28)</f>
        <v>500</v>
      </c>
    </row>
    <row r="29" spans="1:19">
      <c r="A29" s="2" t="s">
        <v>54</v>
      </c>
      <c r="B29" s="24" t="s">
        <v>13</v>
      </c>
      <c r="C29" s="24" t="s">
        <v>13</v>
      </c>
      <c r="D29" s="24">
        <v>1</v>
      </c>
      <c r="E29" s="24">
        <v>38</v>
      </c>
      <c r="F29" s="24">
        <v>43</v>
      </c>
      <c r="G29" s="24">
        <v>25</v>
      </c>
      <c r="H29" s="24">
        <v>94</v>
      </c>
      <c r="I29" s="24" t="s">
        <v>13</v>
      </c>
      <c r="J29" s="26">
        <f>SUM(B29:I29)</f>
        <v>201</v>
      </c>
      <c r="K29" s="24" t="s">
        <v>13</v>
      </c>
      <c r="L29" s="24" t="s">
        <v>13</v>
      </c>
      <c r="M29" s="24">
        <v>1</v>
      </c>
      <c r="N29" s="24">
        <v>41</v>
      </c>
      <c r="O29" s="24">
        <v>52</v>
      </c>
      <c r="P29" s="24">
        <v>27</v>
      </c>
      <c r="Q29" s="24">
        <v>125</v>
      </c>
      <c r="R29" s="24" t="s">
        <v>13</v>
      </c>
      <c r="S29" s="23">
        <f>SUM(K29:R29)</f>
        <v>246</v>
      </c>
    </row>
    <row r="30" spans="1:19">
      <c r="A30" s="2" t="s">
        <v>29</v>
      </c>
      <c r="B30" s="24" t="s">
        <v>13</v>
      </c>
      <c r="C30" s="24" t="s">
        <v>13</v>
      </c>
      <c r="D30" s="24">
        <v>4</v>
      </c>
      <c r="E30" s="24">
        <v>15</v>
      </c>
      <c r="F30" s="24">
        <v>36</v>
      </c>
      <c r="G30" s="24">
        <v>27</v>
      </c>
      <c r="H30" s="24">
        <v>52</v>
      </c>
      <c r="I30" s="24" t="s">
        <v>13</v>
      </c>
      <c r="J30" s="26">
        <f t="shared" ref="J30:J47" si="3">SUM(B30:I30)</f>
        <v>134</v>
      </c>
      <c r="K30" s="24" t="s">
        <v>13</v>
      </c>
      <c r="L30" s="24" t="s">
        <v>13</v>
      </c>
      <c r="M30" s="24">
        <v>7</v>
      </c>
      <c r="N30" s="24">
        <v>60</v>
      </c>
      <c r="O30" s="24">
        <v>198</v>
      </c>
      <c r="P30" s="24">
        <v>194</v>
      </c>
      <c r="Q30" s="24">
        <v>469</v>
      </c>
      <c r="R30" s="24" t="s">
        <v>13</v>
      </c>
      <c r="S30" s="23">
        <f t="shared" ref="S30:S47" si="4">SUM(K30:R30)</f>
        <v>928</v>
      </c>
    </row>
    <row r="31" spans="1:19" s="30" customFormat="1">
      <c r="A31" s="2" t="s">
        <v>50</v>
      </c>
      <c r="B31" s="24" t="s">
        <v>13</v>
      </c>
      <c r="C31" s="24" t="s">
        <v>13</v>
      </c>
      <c r="D31" s="24">
        <v>1</v>
      </c>
      <c r="E31" s="24">
        <v>4</v>
      </c>
      <c r="F31" s="24">
        <v>5</v>
      </c>
      <c r="G31" s="24">
        <v>2</v>
      </c>
      <c r="H31" s="24">
        <v>2</v>
      </c>
      <c r="I31" s="24" t="s">
        <v>13</v>
      </c>
      <c r="J31" s="26">
        <f t="shared" si="3"/>
        <v>14</v>
      </c>
      <c r="K31" s="24" t="s">
        <v>13</v>
      </c>
      <c r="L31" s="24" t="s">
        <v>13</v>
      </c>
      <c r="M31" s="24">
        <v>1</v>
      </c>
      <c r="N31" s="24">
        <v>4</v>
      </c>
      <c r="O31" s="24">
        <v>5</v>
      </c>
      <c r="P31" s="24">
        <v>2</v>
      </c>
      <c r="Q31" s="24">
        <v>2</v>
      </c>
      <c r="R31" s="24" t="s">
        <v>13</v>
      </c>
      <c r="S31" s="23">
        <f t="shared" si="4"/>
        <v>14</v>
      </c>
    </row>
    <row r="32" spans="1:19">
      <c r="A32" s="2" t="s">
        <v>30</v>
      </c>
      <c r="B32" s="31" t="s">
        <v>51</v>
      </c>
      <c r="C32" s="31" t="s">
        <v>51</v>
      </c>
      <c r="D32" s="31" t="s">
        <v>51</v>
      </c>
      <c r="E32" s="31" t="s">
        <v>51</v>
      </c>
      <c r="F32" s="31" t="s">
        <v>51</v>
      </c>
      <c r="G32" s="31" t="s">
        <v>51</v>
      </c>
      <c r="H32" s="31" t="s">
        <v>51</v>
      </c>
      <c r="I32" s="31" t="s">
        <v>51</v>
      </c>
      <c r="J32" s="33" t="s">
        <v>51</v>
      </c>
      <c r="K32" s="31" t="s">
        <v>51</v>
      </c>
      <c r="L32" s="31" t="s">
        <v>51</v>
      </c>
      <c r="M32" s="31" t="s">
        <v>51</v>
      </c>
      <c r="N32" s="31" t="s">
        <v>51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</row>
    <row r="33" spans="1:19">
      <c r="A33" s="2" t="s">
        <v>31</v>
      </c>
      <c r="B33" s="31" t="s">
        <v>51</v>
      </c>
      <c r="C33" s="31" t="s">
        <v>51</v>
      </c>
      <c r="D33" s="31" t="s">
        <v>51</v>
      </c>
      <c r="E33" s="31" t="s">
        <v>51</v>
      </c>
      <c r="F33" s="31" t="s">
        <v>51</v>
      </c>
      <c r="G33" s="31" t="s">
        <v>51</v>
      </c>
      <c r="H33" s="31" t="s">
        <v>51</v>
      </c>
      <c r="I33" s="31" t="s">
        <v>51</v>
      </c>
      <c r="J33" s="33" t="s">
        <v>51</v>
      </c>
      <c r="K33" s="31" t="s">
        <v>51</v>
      </c>
      <c r="L33" s="31" t="s">
        <v>51</v>
      </c>
      <c r="M33" s="31" t="s">
        <v>51</v>
      </c>
      <c r="N33" s="31" t="s">
        <v>51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</row>
    <row r="34" spans="1:19">
      <c r="A34" s="2" t="s">
        <v>32</v>
      </c>
      <c r="B34" s="24" t="s">
        <v>13</v>
      </c>
      <c r="C34" s="24" t="s">
        <v>13</v>
      </c>
      <c r="D34" s="24">
        <v>4</v>
      </c>
      <c r="E34" s="24">
        <v>90</v>
      </c>
      <c r="F34" s="24">
        <v>72</v>
      </c>
      <c r="G34" s="24">
        <v>21</v>
      </c>
      <c r="H34" s="24">
        <v>44</v>
      </c>
      <c r="I34" s="24" t="s">
        <v>13</v>
      </c>
      <c r="J34" s="26">
        <f t="shared" si="3"/>
        <v>231</v>
      </c>
      <c r="K34" s="24" t="s">
        <v>13</v>
      </c>
      <c r="L34" s="24" t="s">
        <v>13</v>
      </c>
      <c r="M34" s="24">
        <v>5</v>
      </c>
      <c r="N34" s="24">
        <v>125</v>
      </c>
      <c r="O34" s="24">
        <v>167</v>
      </c>
      <c r="P34" s="24">
        <v>88</v>
      </c>
      <c r="Q34" s="24">
        <v>221</v>
      </c>
      <c r="R34" s="24" t="s">
        <v>13</v>
      </c>
      <c r="S34" s="23">
        <f t="shared" si="4"/>
        <v>606</v>
      </c>
    </row>
    <row r="35" spans="1:19">
      <c r="A35" s="2" t="s">
        <v>33</v>
      </c>
      <c r="B35" s="31" t="s">
        <v>51</v>
      </c>
      <c r="C35" s="31" t="s">
        <v>51</v>
      </c>
      <c r="D35" s="31" t="s">
        <v>51</v>
      </c>
      <c r="E35" s="31" t="s">
        <v>51</v>
      </c>
      <c r="F35" s="31" t="s">
        <v>51</v>
      </c>
      <c r="G35" s="31" t="s">
        <v>51</v>
      </c>
      <c r="H35" s="31" t="s">
        <v>51</v>
      </c>
      <c r="I35" s="31" t="s">
        <v>51</v>
      </c>
      <c r="J35" s="33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</row>
    <row r="36" spans="1:19">
      <c r="A36" s="2" t="s">
        <v>34</v>
      </c>
      <c r="B36" s="24" t="s">
        <v>13</v>
      </c>
      <c r="C36" s="24" t="s">
        <v>13</v>
      </c>
      <c r="D36" s="24">
        <v>3</v>
      </c>
      <c r="E36" s="24">
        <v>263</v>
      </c>
      <c r="F36" s="24">
        <v>397</v>
      </c>
      <c r="G36" s="24">
        <v>212</v>
      </c>
      <c r="H36" s="24">
        <v>448</v>
      </c>
      <c r="I36" s="24" t="s">
        <v>13</v>
      </c>
      <c r="J36" s="26">
        <f t="shared" si="3"/>
        <v>1323</v>
      </c>
      <c r="K36" s="24" t="s">
        <v>13</v>
      </c>
      <c r="L36" s="24" t="s">
        <v>13</v>
      </c>
      <c r="M36" s="24">
        <v>5</v>
      </c>
      <c r="N36" s="24">
        <v>524</v>
      </c>
      <c r="O36" s="24">
        <v>956</v>
      </c>
      <c r="P36" s="24">
        <v>647</v>
      </c>
      <c r="Q36" s="24">
        <v>1282</v>
      </c>
      <c r="R36" s="24">
        <v>196</v>
      </c>
      <c r="S36" s="23">
        <f t="shared" si="4"/>
        <v>3610</v>
      </c>
    </row>
    <row r="37" spans="1:19">
      <c r="A37" s="2" t="s">
        <v>35</v>
      </c>
      <c r="B37" s="31" t="s">
        <v>51</v>
      </c>
      <c r="C37" s="31" t="s">
        <v>51</v>
      </c>
      <c r="D37" s="31" t="s">
        <v>51</v>
      </c>
      <c r="E37" s="31" t="s">
        <v>51</v>
      </c>
      <c r="F37" s="31" t="s">
        <v>51</v>
      </c>
      <c r="G37" s="31" t="s">
        <v>51</v>
      </c>
      <c r="H37" s="31" t="s">
        <v>51</v>
      </c>
      <c r="I37" s="31" t="s">
        <v>51</v>
      </c>
      <c r="J37" s="33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</row>
    <row r="38" spans="1:19">
      <c r="A38" s="2" t="s">
        <v>36</v>
      </c>
      <c r="B38" s="31" t="s">
        <v>51</v>
      </c>
      <c r="C38" s="31" t="s">
        <v>51</v>
      </c>
      <c r="D38" s="31" t="s">
        <v>51</v>
      </c>
      <c r="E38" s="31" t="s">
        <v>51</v>
      </c>
      <c r="F38" s="31" t="s">
        <v>51</v>
      </c>
      <c r="G38" s="31" t="s">
        <v>51</v>
      </c>
      <c r="H38" s="31" t="s">
        <v>51</v>
      </c>
      <c r="I38" s="31" t="s">
        <v>51</v>
      </c>
      <c r="J38" s="33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</row>
    <row r="39" spans="1:19">
      <c r="A39" s="2" t="s">
        <v>37</v>
      </c>
      <c r="B39" s="31" t="s">
        <v>51</v>
      </c>
      <c r="C39" s="31" t="s">
        <v>51</v>
      </c>
      <c r="D39" s="31" t="s">
        <v>51</v>
      </c>
      <c r="E39" s="31" t="s">
        <v>51</v>
      </c>
      <c r="F39" s="31" t="s">
        <v>51</v>
      </c>
      <c r="G39" s="31" t="s">
        <v>51</v>
      </c>
      <c r="H39" s="31" t="s">
        <v>51</v>
      </c>
      <c r="I39" s="31" t="s">
        <v>51</v>
      </c>
      <c r="J39" s="33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</row>
    <row r="40" spans="1:19">
      <c r="A40" s="2" t="s">
        <v>38</v>
      </c>
      <c r="B40" s="31" t="s">
        <v>51</v>
      </c>
      <c r="C40" s="31" t="s">
        <v>51</v>
      </c>
      <c r="D40" s="31" t="s">
        <v>51</v>
      </c>
      <c r="E40" s="31" t="s">
        <v>51</v>
      </c>
      <c r="F40" s="31" t="s">
        <v>51</v>
      </c>
      <c r="G40" s="31" t="s">
        <v>51</v>
      </c>
      <c r="H40" s="31" t="s">
        <v>51</v>
      </c>
      <c r="I40" s="31" t="s">
        <v>51</v>
      </c>
      <c r="J40" s="33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51</v>
      </c>
      <c r="P40" s="31" t="s">
        <v>51</v>
      </c>
      <c r="Q40" s="31" t="s">
        <v>51</v>
      </c>
      <c r="R40" s="31" t="s">
        <v>51</v>
      </c>
      <c r="S40" s="31" t="s">
        <v>51</v>
      </c>
    </row>
    <row r="41" spans="1:19">
      <c r="A41" s="2" t="s">
        <v>39</v>
      </c>
      <c r="B41" s="24" t="s">
        <v>13</v>
      </c>
      <c r="C41" s="24" t="s">
        <v>13</v>
      </c>
      <c r="D41" s="24">
        <v>7</v>
      </c>
      <c r="E41" s="24">
        <v>225</v>
      </c>
      <c r="F41" s="24">
        <v>108</v>
      </c>
      <c r="G41" s="24">
        <v>33</v>
      </c>
      <c r="H41" s="24">
        <v>46</v>
      </c>
      <c r="I41" s="24" t="s">
        <v>13</v>
      </c>
      <c r="J41" s="26">
        <f t="shared" si="3"/>
        <v>419</v>
      </c>
      <c r="K41" s="24" t="s">
        <v>13</v>
      </c>
      <c r="L41" s="24" t="s">
        <v>13</v>
      </c>
      <c r="M41" s="24">
        <v>7</v>
      </c>
      <c r="N41" s="24">
        <v>282</v>
      </c>
      <c r="O41" s="24">
        <v>237</v>
      </c>
      <c r="P41" s="24">
        <v>67</v>
      </c>
      <c r="Q41" s="24">
        <v>133</v>
      </c>
      <c r="R41" s="24" t="s">
        <v>13</v>
      </c>
      <c r="S41" s="23">
        <f t="shared" si="4"/>
        <v>726</v>
      </c>
    </row>
    <row r="42" spans="1:19">
      <c r="A42" s="2" t="s">
        <v>40</v>
      </c>
      <c r="B42" s="31" t="s">
        <v>51</v>
      </c>
      <c r="C42" s="31" t="s">
        <v>51</v>
      </c>
      <c r="D42" s="31" t="s">
        <v>51</v>
      </c>
      <c r="E42" s="31" t="s">
        <v>51</v>
      </c>
      <c r="F42" s="31" t="s">
        <v>51</v>
      </c>
      <c r="G42" s="31" t="s">
        <v>51</v>
      </c>
      <c r="H42" s="31" t="s">
        <v>51</v>
      </c>
      <c r="I42" s="31" t="s">
        <v>51</v>
      </c>
      <c r="J42" s="33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51</v>
      </c>
      <c r="P42" s="31" t="s">
        <v>51</v>
      </c>
      <c r="Q42" s="31" t="s">
        <v>51</v>
      </c>
      <c r="R42" s="31" t="s">
        <v>51</v>
      </c>
      <c r="S42" s="31" t="s">
        <v>51</v>
      </c>
    </row>
    <row r="43" spans="1:19">
      <c r="A43" s="2" t="s">
        <v>41</v>
      </c>
      <c r="B43" s="31" t="s">
        <v>51</v>
      </c>
      <c r="C43" s="31" t="s">
        <v>51</v>
      </c>
      <c r="D43" s="31" t="s">
        <v>51</v>
      </c>
      <c r="E43" s="31" t="s">
        <v>51</v>
      </c>
      <c r="F43" s="31" t="s">
        <v>51</v>
      </c>
      <c r="G43" s="31" t="s">
        <v>51</v>
      </c>
      <c r="H43" s="31" t="s">
        <v>51</v>
      </c>
      <c r="I43" s="31" t="s">
        <v>51</v>
      </c>
      <c r="J43" s="33" t="s">
        <v>51</v>
      </c>
      <c r="K43" s="31" t="s">
        <v>51</v>
      </c>
      <c r="L43" s="31" t="s">
        <v>51</v>
      </c>
      <c r="M43" s="31" t="s">
        <v>51</v>
      </c>
      <c r="N43" s="31" t="s">
        <v>51</v>
      </c>
      <c r="O43" s="31" t="s">
        <v>51</v>
      </c>
      <c r="P43" s="31" t="s">
        <v>51</v>
      </c>
      <c r="Q43" s="31" t="s">
        <v>51</v>
      </c>
      <c r="R43" s="31" t="s">
        <v>51</v>
      </c>
      <c r="S43" s="31" t="s">
        <v>51</v>
      </c>
    </row>
    <row r="44" spans="1:19">
      <c r="A44" s="2" t="s">
        <v>42</v>
      </c>
      <c r="B44" s="24" t="s">
        <v>13</v>
      </c>
      <c r="C44" s="24" t="s">
        <v>13</v>
      </c>
      <c r="D44" s="24">
        <v>1</v>
      </c>
      <c r="E44" s="24">
        <v>25</v>
      </c>
      <c r="F44" s="24">
        <v>43</v>
      </c>
      <c r="G44" s="24">
        <v>25</v>
      </c>
      <c r="H44" s="24">
        <v>60</v>
      </c>
      <c r="I44" s="24">
        <v>2</v>
      </c>
      <c r="J44" s="26">
        <f t="shared" si="3"/>
        <v>156</v>
      </c>
      <c r="K44" s="24" t="s">
        <v>13</v>
      </c>
      <c r="L44" s="24" t="s">
        <v>13</v>
      </c>
      <c r="M44" s="24">
        <v>1</v>
      </c>
      <c r="N44" s="24">
        <v>28</v>
      </c>
      <c r="O44" s="24">
        <v>52</v>
      </c>
      <c r="P44" s="24">
        <v>33</v>
      </c>
      <c r="Q44" s="24">
        <v>79</v>
      </c>
      <c r="R44" s="24">
        <v>2</v>
      </c>
      <c r="S44" s="23">
        <f t="shared" si="4"/>
        <v>195</v>
      </c>
    </row>
    <row r="45" spans="1:19">
      <c r="A45" s="2" t="s">
        <v>43</v>
      </c>
      <c r="B45" s="31" t="s">
        <v>51</v>
      </c>
      <c r="C45" s="31" t="s">
        <v>51</v>
      </c>
      <c r="D45" s="31" t="s">
        <v>51</v>
      </c>
      <c r="E45" s="31" t="s">
        <v>51</v>
      </c>
      <c r="F45" s="31" t="s">
        <v>51</v>
      </c>
      <c r="G45" s="31" t="s">
        <v>51</v>
      </c>
      <c r="H45" s="31" t="s">
        <v>51</v>
      </c>
      <c r="I45" s="31" t="s">
        <v>51</v>
      </c>
      <c r="J45" s="33" t="s">
        <v>51</v>
      </c>
      <c r="K45" s="31" t="s">
        <v>51</v>
      </c>
      <c r="L45" s="31" t="s">
        <v>51</v>
      </c>
      <c r="M45" s="31" t="s">
        <v>51</v>
      </c>
      <c r="N45" s="31" t="s">
        <v>51</v>
      </c>
      <c r="O45" s="31" t="s">
        <v>51</v>
      </c>
      <c r="P45" s="31" t="s">
        <v>51</v>
      </c>
      <c r="Q45" s="31" t="s">
        <v>51</v>
      </c>
      <c r="R45" s="31" t="s">
        <v>51</v>
      </c>
      <c r="S45" s="31" t="s">
        <v>51</v>
      </c>
    </row>
    <row r="46" spans="1:19">
      <c r="A46" s="2" t="s">
        <v>44</v>
      </c>
      <c r="B46" s="31" t="s">
        <v>51</v>
      </c>
      <c r="C46" s="31" t="s">
        <v>51</v>
      </c>
      <c r="D46" s="31" t="s">
        <v>51</v>
      </c>
      <c r="E46" s="31" t="s">
        <v>51</v>
      </c>
      <c r="F46" s="31" t="s">
        <v>51</v>
      </c>
      <c r="G46" s="31" t="s">
        <v>51</v>
      </c>
      <c r="H46" s="31" t="s">
        <v>51</v>
      </c>
      <c r="I46" s="31" t="s">
        <v>51</v>
      </c>
      <c r="J46" s="33" t="s">
        <v>51</v>
      </c>
      <c r="K46" s="31" t="s">
        <v>51</v>
      </c>
      <c r="L46" s="31" t="s">
        <v>51</v>
      </c>
      <c r="M46" s="31" t="s">
        <v>51</v>
      </c>
      <c r="N46" s="31" t="s">
        <v>51</v>
      </c>
      <c r="O46" s="31" t="s">
        <v>51</v>
      </c>
      <c r="P46" s="31" t="s">
        <v>51</v>
      </c>
      <c r="Q46" s="31" t="s">
        <v>51</v>
      </c>
      <c r="R46" s="31" t="s">
        <v>51</v>
      </c>
      <c r="S46" s="31" t="s">
        <v>51</v>
      </c>
    </row>
    <row r="47" spans="1:19">
      <c r="A47" s="2" t="s">
        <v>45</v>
      </c>
      <c r="B47" s="24" t="s">
        <v>13</v>
      </c>
      <c r="C47" s="24">
        <v>1</v>
      </c>
      <c r="D47" s="24">
        <v>86</v>
      </c>
      <c r="E47" s="24">
        <v>2307</v>
      </c>
      <c r="F47" s="24">
        <v>2176</v>
      </c>
      <c r="G47" s="24">
        <v>645</v>
      </c>
      <c r="H47" s="24">
        <v>418</v>
      </c>
      <c r="I47" s="24" t="s">
        <v>13</v>
      </c>
      <c r="J47" s="26">
        <f t="shared" si="3"/>
        <v>5633</v>
      </c>
      <c r="K47" s="24" t="s">
        <v>13</v>
      </c>
      <c r="L47" s="24">
        <v>1</v>
      </c>
      <c r="M47" s="24">
        <v>90</v>
      </c>
      <c r="N47" s="24">
        <v>2548</v>
      </c>
      <c r="O47" s="24">
        <v>2597</v>
      </c>
      <c r="P47" s="24">
        <v>890</v>
      </c>
      <c r="Q47" s="24">
        <v>821</v>
      </c>
      <c r="R47" s="24" t="s">
        <v>13</v>
      </c>
      <c r="S47" s="23">
        <f t="shared" si="4"/>
        <v>6947</v>
      </c>
    </row>
    <row r="48" spans="1:19">
      <c r="A48" s="13" t="s">
        <v>25</v>
      </c>
      <c r="B48" s="32">
        <f>SUM(B28:B47)</f>
        <v>0</v>
      </c>
      <c r="C48" s="32">
        <f t="shared" ref="C48:S48" si="5">SUM(C28:C47)</f>
        <v>1</v>
      </c>
      <c r="D48" s="32">
        <f t="shared" si="5"/>
        <v>112</v>
      </c>
      <c r="E48" s="32">
        <f t="shared" si="5"/>
        <v>3027</v>
      </c>
      <c r="F48" s="32">
        <f t="shared" si="5"/>
        <v>3000</v>
      </c>
      <c r="G48" s="32">
        <f t="shared" si="5"/>
        <v>1048</v>
      </c>
      <c r="H48" s="32">
        <f t="shared" si="5"/>
        <v>1285</v>
      </c>
      <c r="I48" s="32">
        <f t="shared" si="5"/>
        <v>2</v>
      </c>
      <c r="J48" s="34">
        <f t="shared" si="5"/>
        <v>8475</v>
      </c>
      <c r="K48" s="32">
        <f t="shared" si="5"/>
        <v>0</v>
      </c>
      <c r="L48" s="32">
        <f t="shared" si="5"/>
        <v>1</v>
      </c>
      <c r="M48" s="32">
        <f t="shared" si="5"/>
        <v>122</v>
      </c>
      <c r="N48" s="32">
        <f t="shared" si="5"/>
        <v>3684</v>
      </c>
      <c r="O48" s="32">
        <f t="shared" si="5"/>
        <v>4406</v>
      </c>
      <c r="P48" s="32">
        <f t="shared" si="5"/>
        <v>2038</v>
      </c>
      <c r="Q48" s="32">
        <f t="shared" si="5"/>
        <v>3323</v>
      </c>
      <c r="R48" s="32">
        <f t="shared" si="5"/>
        <v>198</v>
      </c>
      <c r="S48" s="32">
        <f t="shared" si="5"/>
        <v>13772</v>
      </c>
    </row>
    <row r="49" spans="1:19">
      <c r="A49" s="13"/>
      <c r="B49" s="21"/>
      <c r="C49" s="21"/>
      <c r="D49" s="21"/>
      <c r="E49" s="21"/>
      <c r="F49" s="21"/>
      <c r="G49" s="21"/>
      <c r="H49" s="21"/>
      <c r="I49" s="21"/>
      <c r="J49" s="20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.75" thickBot="1">
      <c r="A50" s="29" t="s">
        <v>46</v>
      </c>
      <c r="B50" s="35">
        <f>B48+B19</f>
        <v>2</v>
      </c>
      <c r="C50" s="35">
        <f t="shared" ref="C50:S50" si="6">C48+C19</f>
        <v>13</v>
      </c>
      <c r="D50" s="35">
        <f t="shared" si="6"/>
        <v>797</v>
      </c>
      <c r="E50" s="35">
        <f t="shared" si="6"/>
        <v>9874</v>
      </c>
      <c r="F50" s="35">
        <f t="shared" si="6"/>
        <v>7633</v>
      </c>
      <c r="G50" s="35">
        <f t="shared" si="6"/>
        <v>2655</v>
      </c>
      <c r="H50" s="35">
        <f t="shared" si="6"/>
        <v>2897</v>
      </c>
      <c r="I50" s="35">
        <f t="shared" si="6"/>
        <v>5</v>
      </c>
      <c r="J50" s="36">
        <f t="shared" si="6"/>
        <v>23876</v>
      </c>
      <c r="K50" s="35">
        <f t="shared" si="6"/>
        <v>3</v>
      </c>
      <c r="L50" s="35">
        <f t="shared" si="6"/>
        <v>16</v>
      </c>
      <c r="M50" s="35">
        <f t="shared" si="6"/>
        <v>840</v>
      </c>
      <c r="N50" s="35">
        <f t="shared" si="6"/>
        <v>12658</v>
      </c>
      <c r="O50" s="35">
        <f t="shared" si="6"/>
        <v>12972</v>
      </c>
      <c r="P50" s="35">
        <f t="shared" si="6"/>
        <v>6101</v>
      </c>
      <c r="Q50" s="35">
        <f t="shared" si="6"/>
        <v>9790</v>
      </c>
      <c r="R50" s="35">
        <f t="shared" si="6"/>
        <v>208</v>
      </c>
      <c r="S50" s="35">
        <f t="shared" si="6"/>
        <v>42588</v>
      </c>
    </row>
    <row r="51" spans="1:19" ht="15.75" thickTop="1">
      <c r="A51" s="4" t="s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9"/>
      <c r="N51" s="4"/>
      <c r="O51" s="4"/>
      <c r="P51" s="4"/>
      <c r="Q51" s="9"/>
      <c r="R51" s="9"/>
      <c r="S51" s="9"/>
    </row>
    <row r="52" spans="1:19">
      <c r="A52" s="2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8"/>
      <c r="N52" s="2"/>
      <c r="O52" s="2"/>
      <c r="P52" s="2"/>
      <c r="Q52" s="8"/>
      <c r="R52" s="8"/>
      <c r="S52" s="8"/>
    </row>
    <row r="53" spans="1:19">
      <c r="A53" s="2" t="s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8"/>
      <c r="R53" s="8"/>
      <c r="S53" s="8"/>
    </row>
  </sheetData>
  <pageMargins left="0.7" right="0.7" top="0.75" bottom="0.75" header="0.3" footer="0.3"/>
  <pageSetup scale="70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2016-03-14T18:44:09Z</cp:lastPrinted>
  <dcterms:created xsi:type="dcterms:W3CDTF">2016-01-12T16:18:55Z</dcterms:created>
  <dcterms:modified xsi:type="dcterms:W3CDTF">2016-03-14T20:23:13Z</dcterms:modified>
</cp:coreProperties>
</file>