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0" yWindow="-210" windowWidth="12120" windowHeight="9090"/>
  </bookViews>
  <sheets>
    <sheet name="Table 76" sheetId="1" r:id="rId1"/>
  </sheets>
  <definedNames>
    <definedName name="JETSET">'Table 76'!$A$2:$J$58</definedName>
    <definedName name="_xlnm.Print_Area" localSheetId="0">'Table 76'!$A$1:$W$62</definedName>
    <definedName name="_xlnm.Print_Titles" localSheetId="0">'Table 76'!$A:$A,'Table 76'!$1:$4</definedName>
  </definedNames>
  <calcPr calcId="125725"/>
</workbook>
</file>

<file path=xl/calcChain.xml><?xml version="1.0" encoding="utf-8"?>
<calcChain xmlns="http://schemas.openxmlformats.org/spreadsheetml/2006/main">
  <c r="L28" i="1"/>
  <c r="L63" s="1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B65"/>
  <c r="D64"/>
  <c r="E64"/>
  <c r="F64"/>
  <c r="G64"/>
  <c r="H64"/>
  <c r="I64"/>
  <c r="K64"/>
  <c r="L64"/>
  <c r="M64"/>
  <c r="N64"/>
  <c r="P64"/>
  <c r="Q64"/>
  <c r="R64"/>
  <c r="S64"/>
  <c r="T64"/>
  <c r="U64"/>
  <c r="V64"/>
  <c r="B64"/>
  <c r="D63"/>
  <c r="E63"/>
  <c r="F63"/>
  <c r="G63"/>
  <c r="H63"/>
  <c r="I63"/>
  <c r="K63"/>
  <c r="M63"/>
  <c r="N63"/>
  <c r="P63"/>
  <c r="Q63"/>
  <c r="R63"/>
  <c r="S63"/>
  <c r="T63"/>
  <c r="U63"/>
  <c r="V63"/>
  <c r="W63"/>
  <c r="B63"/>
  <c r="B60"/>
  <c r="O28"/>
  <c r="O63" s="1"/>
  <c r="J28"/>
  <c r="J64" s="1"/>
  <c r="C28"/>
  <c r="C60" s="1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65" s="1"/>
  <c r="W55"/>
  <c r="W56"/>
  <c r="W57"/>
  <c r="W58"/>
  <c r="W5"/>
  <c r="W60" s="1"/>
  <c r="C63" l="1"/>
  <c r="W64"/>
  <c r="O64"/>
  <c r="C64"/>
  <c r="J63"/>
</calcChain>
</file>

<file path=xl/sharedStrings.xml><?xml version="1.0" encoding="utf-8"?>
<sst xmlns="http://schemas.openxmlformats.org/spreadsheetml/2006/main" count="82" uniqueCount="82">
  <si>
    <t>TOTAL</t>
  </si>
  <si>
    <t>MISSISSIPPI</t>
  </si>
  <si>
    <t>OREGON</t>
  </si>
  <si>
    <t>TEXAS</t>
  </si>
  <si>
    <t>WASHINGTON</t>
  </si>
  <si>
    <t>SOURCE:  Enhanced Missouri Student Achievement Study</t>
  </si>
  <si>
    <t>Crowder College</t>
  </si>
  <si>
    <t>East Central College</t>
  </si>
  <si>
    <t>Jefferson College</t>
  </si>
  <si>
    <t>Linn State Technical College</t>
  </si>
  <si>
    <t>MCC - Blue River</t>
  </si>
  <si>
    <t>MCC - Longview</t>
  </si>
  <si>
    <t>MCC - Maple Woods</t>
  </si>
  <si>
    <t>MCC - Penn Valley</t>
  </si>
  <si>
    <t>Mineral Area College</t>
  </si>
  <si>
    <t>Missouri State University - West Pl</t>
  </si>
  <si>
    <t>Moberly Area Community College</t>
  </si>
  <si>
    <t>North Central Missouri College</t>
  </si>
  <si>
    <t>Ozarks Technical Community College</t>
  </si>
  <si>
    <t>SLCC - Florissant Valley</t>
  </si>
  <si>
    <t>SLCC - Forest Park</t>
  </si>
  <si>
    <t>SLCC - Meramec</t>
  </si>
  <si>
    <t>SLCC - Wildwood</t>
  </si>
  <si>
    <t>St. Charles Community College</t>
  </si>
  <si>
    <t>State Fair Community College</t>
  </si>
  <si>
    <t>Three Rivers Community College</t>
  </si>
  <si>
    <t>Total</t>
  </si>
  <si>
    <t xml:space="preserve">TOTAL UNDERGRADUATE ENROLLMENT AT PUBLIC CERTIFICATE AND ASSOCIATE DEGREE-GRANTING INSTITUTIONS, </t>
  </si>
  <si>
    <t>BY STATE, FALL 2009</t>
  </si>
  <si>
    <t>Row Labels</t>
  </si>
  <si>
    <t>MCC - Business and Technology Cente</t>
  </si>
  <si>
    <t>ALABAMA</t>
  </si>
  <si>
    <t>ALASKA</t>
  </si>
  <si>
    <t>ARIZONA</t>
  </si>
  <si>
    <t>ARKANSAS</t>
  </si>
  <si>
    <t>CALIFORNIA</t>
  </si>
  <si>
    <t>COLORADO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</si>
  <si>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</si>
  <si>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</si>
  <si>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</si>
  <si>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</si>
  <si>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</si>
  <si>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</si>
  <si>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</si>
  <si>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</si>
  <si>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</si>
  <si>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</si>
  <si>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</si>
  <si>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</si>
  <si>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</si>
  <si>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</si>
  <si>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</si>
  <si>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</si>
  <si>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</si>
  <si>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</si>
  <si>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</si>
  <si>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</si>
  <si>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</si>
  <si>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</si>
  <si>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</si>
  <si>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</si>
  <si>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</si>
  <si>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</si>
  <si>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</si>
  <si>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</si>
  <si>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</si>
  <si>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</si>
  <si>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</si>
  <si>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</si>
  <si>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TENNESSESS</t>
  </si>
  <si>
    <t>UNKNOWN</t>
  </si>
  <si>
    <t>UTAH</t>
  </si>
  <si>
    <t>VERMONT</t>
  </si>
  <si>
    <t>VIRGINIA</t>
  </si>
  <si>
    <t>WEST VIRGINIA</t>
  </si>
  <si>
    <t>WISCONSIN</t>
  </si>
  <si>
    <t>U.S. TERRITORIES</t>
  </si>
  <si>
    <t>FOREIGN COUNTRIES</t>
  </si>
  <si>
    <t>TABLE 76</t>
  </si>
  <si>
    <t>Missouri</t>
  </si>
  <si>
    <t>Out of State</t>
  </si>
  <si>
    <t>Other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</si>
</sst>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2" fontId="0" fillId="0" borderId="0"/>
    <xf numFmtId="3" fontId="5" fillId="0" borderId="0"/>
    <xf numFmtId="0" fontId="2" fillId="0" borderId="0"/>
    <xf numFmtId="0" fontId="2" fillId="0" borderId="0"/>
    <xf numFmtId="0" fontId="1" fillId="0" borderId="0"/>
    <xf numFmtId="43" fontId="8" fillId="0" borderId="0" applyFont="0" applyFill="0" applyBorder="0" applyAlignment="0" applyProtection="0"/>
  </cellStyleXfs>
  <cellXfs count="28">
    <xf numFmtId="2" fontId="0" fillId="0" borderId="0" xfId="0" applyNumberFormat="1" applyFont="1" applyAlignment="1" applyProtection="1">
      <protection locked="0"/>
    </xf>
    <xf numFmtId="2" fontId="3" fillId="2" borderId="0" xfId="0" applyFont="1" applyFill="1" applyAlignment="1"/>
    <xf numFmtId="3" fontId="3" fillId="2" borderId="0" xfId="0" applyNumberFormat="1" applyFont="1" applyFill="1" applyAlignment="1"/>
    <xf numFmtId="3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/>
    <xf numFmtId="2" fontId="3" fillId="2" borderId="0" xfId="0" applyNumberFormat="1" applyFont="1" applyFill="1" applyAlignment="1" applyProtection="1">
      <protection locked="0"/>
    </xf>
    <xf numFmtId="3" fontId="4" fillId="2" borderId="0" xfId="0" applyNumberFormat="1" applyFont="1" applyFill="1" applyAlignment="1"/>
    <xf numFmtId="3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/>
    <xf numFmtId="2" fontId="3" fillId="2" borderId="2" xfId="0" applyFont="1" applyFill="1" applyBorder="1" applyAlignment="1"/>
    <xf numFmtId="2" fontId="3" fillId="2" borderId="1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2" fontId="3" fillId="2" borderId="3" xfId="0" applyFont="1" applyFill="1" applyBorder="1" applyAlignment="1"/>
    <xf numFmtId="3" fontId="3" fillId="2" borderId="3" xfId="0" applyNumberFormat="1" applyFont="1" applyFill="1" applyBorder="1" applyAlignment="1"/>
    <xf numFmtId="3" fontId="3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/>
    <xf numFmtId="2" fontId="3" fillId="2" borderId="0" xfId="1" applyNumberFormat="1" applyFont="1" applyFill="1" applyAlignment="1"/>
    <xf numFmtId="0" fontId="6" fillId="0" borderId="0" xfId="3" applyNumberFormat="1" applyFont="1"/>
    <xf numFmtId="2" fontId="3" fillId="2" borderId="3" xfId="0" applyNumberFormat="1" applyFont="1" applyFill="1" applyBorder="1" applyAlignment="1"/>
    <xf numFmtId="0" fontId="6" fillId="0" borderId="3" xfId="3" applyNumberFormat="1" applyFont="1" applyBorder="1"/>
    <xf numFmtId="0" fontId="6" fillId="0" borderId="0" xfId="4" applyNumberFormat="1" applyFont="1"/>
    <xf numFmtId="3" fontId="3" fillId="2" borderId="0" xfId="0" applyNumberFormat="1" applyFont="1" applyFill="1" applyBorder="1" applyAlignment="1"/>
    <xf numFmtId="43" fontId="3" fillId="2" borderId="0" xfId="5" applyFont="1" applyFill="1" applyAlignment="1"/>
    <xf numFmtId="0" fontId="3" fillId="0" borderId="0" xfId="0" applyNumberFormat="1" applyFont="1" applyFill="1" applyAlignment="1"/>
    <xf numFmtId="0" fontId="6" fillId="0" borderId="2" xfId="2" applyFont="1" applyBorder="1" applyAlignment="1">
      <alignment wrapText="1"/>
    </xf>
    <xf numFmtId="2" fontId="7" fillId="2" borderId="2" xfId="0" applyNumberFormat="1" applyFont="1" applyFill="1" applyBorder="1" applyAlignment="1"/>
    <xf numFmtId="2" fontId="3" fillId="2" borderId="2" xfId="0" applyNumberFormat="1" applyFont="1" applyFill="1" applyBorder="1" applyAlignment="1"/>
    <xf numFmtId="2" fontId="3" fillId="2" borderId="2" xfId="0" applyNumberFormat="1" applyFont="1" applyFill="1" applyBorder="1" applyAlignment="1" applyProtection="1">
      <protection locked="0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K8117"/>
  <sheetViews>
    <sheetView tabSelected="1" showOutlineSymbols="0" view="pageBreakPreview" zoomScaleNormal="115" zoomScaleSheetLayoutView="100" zoomScalePageLayoutView="85" workbookViewId="0">
      <pane ySplit="4" topLeftCell="A5" activePane="bottomLeft" state="frozen"/>
      <selection pane="bottomLeft" activeCell="A4" sqref="A4:XFD4"/>
    </sheetView>
  </sheetViews>
  <sheetFormatPr defaultRowHeight="11.25"/>
  <cols>
    <col min="1" max="1" width="21.19921875" style="4" customWidth="1"/>
    <col min="2" max="2" width="9.19921875" style="2" bestFit="1" customWidth="1"/>
    <col min="3" max="3" width="8.3984375" style="2" bestFit="1" customWidth="1"/>
    <col min="4" max="4" width="10" style="2" bestFit="1" customWidth="1"/>
    <col min="5" max="5" width="11.19921875" style="2" bestFit="1" customWidth="1"/>
    <col min="6" max="6" width="7.796875" style="2" bestFit="1" customWidth="1"/>
    <col min="7" max="7" width="10.796875" style="2" customWidth="1"/>
    <col min="8" max="8" width="10.59765625" style="2" bestFit="1" customWidth="1"/>
    <col min="9" max="9" width="8" style="2" bestFit="1" customWidth="1"/>
    <col min="10" max="10" width="7.796875" style="2" bestFit="1" customWidth="1"/>
    <col min="11" max="11" width="8.796875" style="3" bestFit="1" customWidth="1"/>
    <col min="12" max="12" width="11.59765625" style="2" customWidth="1"/>
    <col min="13" max="13" width="12" style="2" customWidth="1"/>
    <col min="14" max="14" width="11.59765625" style="2" customWidth="1"/>
    <col min="15" max="15" width="12.19921875" style="2" customWidth="1"/>
    <col min="16" max="16" width="15.796875" style="4" customWidth="1"/>
    <col min="17" max="17" width="10.796875" style="4" customWidth="1"/>
    <col min="18" max="18" width="9.796875" style="4" customWidth="1"/>
    <col min="19" max="19" width="10.19921875" style="4" customWidth="1"/>
    <col min="20" max="20" width="12" style="4" customWidth="1"/>
    <col min="21" max="21" width="12.59765625" style="4" customWidth="1"/>
    <col min="22" max="22" width="13" style="4" customWidth="1"/>
    <col min="23" max="23" width="11" style="4" bestFit="1" customWidth="1"/>
    <col min="24" max="245" width="15.796875" style="4" customWidth="1"/>
    <col min="246" max="16384" width="9.59765625" style="5"/>
  </cols>
  <sheetData>
    <row r="1" spans="1:245" ht="12.75" customHeight="1">
      <c r="A1" s="1" t="s">
        <v>78</v>
      </c>
    </row>
    <row r="2" spans="1:245" ht="12.75" customHeight="1">
      <c r="A2" s="16" t="s">
        <v>27</v>
      </c>
      <c r="O2" s="6"/>
    </row>
    <row r="3" spans="1:245" ht="12.75" customHeight="1" thickBot="1">
      <c r="A3" s="12" t="s">
        <v>28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13"/>
      <c r="M3" s="13"/>
      <c r="N3" s="13"/>
      <c r="O3" s="15"/>
      <c r="P3" s="18"/>
      <c r="Q3" s="18"/>
      <c r="R3" s="18"/>
      <c r="S3" s="18"/>
      <c r="T3" s="18"/>
      <c r="U3" s="18"/>
      <c r="V3" s="18"/>
      <c r="W3" s="18"/>
    </row>
    <row r="4" spans="1:245" s="27" customFormat="1" ht="57" thickTop="1">
      <c r="A4" s="9" t="s">
        <v>29</v>
      </c>
      <c r="B4" s="24" t="s">
        <v>6</v>
      </c>
      <c r="C4" s="24" t="s">
        <v>7</v>
      </c>
      <c r="D4" s="24" t="s">
        <v>8</v>
      </c>
      <c r="E4" s="24" t="s">
        <v>9</v>
      </c>
      <c r="F4" s="24" t="s">
        <v>10</v>
      </c>
      <c r="G4" s="24" t="s">
        <v>30</v>
      </c>
      <c r="H4" s="24" t="s">
        <v>11</v>
      </c>
      <c r="I4" s="24" t="s">
        <v>12</v>
      </c>
      <c r="J4" s="24" t="s">
        <v>13</v>
      </c>
      <c r="K4" s="24" t="s">
        <v>14</v>
      </c>
      <c r="L4" s="24" t="s">
        <v>15</v>
      </c>
      <c r="M4" s="24" t="s">
        <v>16</v>
      </c>
      <c r="N4" s="24" t="s">
        <v>17</v>
      </c>
      <c r="O4" s="24" t="s">
        <v>18</v>
      </c>
      <c r="P4" s="24" t="s">
        <v>19</v>
      </c>
      <c r="Q4" s="24" t="s">
        <v>20</v>
      </c>
      <c r="R4" s="24" t="s">
        <v>21</v>
      </c>
      <c r="S4" s="24" t="s">
        <v>22</v>
      </c>
      <c r="T4" s="24" t="s">
        <v>23</v>
      </c>
      <c r="U4" s="24" t="s">
        <v>24</v>
      </c>
      <c r="V4" s="24" t="s">
        <v>25</v>
      </c>
      <c r="W4" s="25" t="s">
        <v>26</v>
      </c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</row>
    <row r="5" spans="1:245" ht="12.75" customHeight="1">
      <c r="A5" s="11" t="s">
        <v>31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>
        <v>1</v>
      </c>
      <c r="M5" s="20"/>
      <c r="N5" s="20"/>
      <c r="O5" s="20">
        <v>2</v>
      </c>
      <c r="P5" s="20"/>
      <c r="Q5" s="20"/>
      <c r="R5" s="20">
        <v>1</v>
      </c>
      <c r="S5" s="20"/>
      <c r="T5" s="20"/>
      <c r="U5" s="20"/>
      <c r="V5" s="20">
        <v>4</v>
      </c>
      <c r="W5" s="20">
        <f>SUM(B5:V5)</f>
        <v>8</v>
      </c>
    </row>
    <row r="6" spans="1:245" ht="12.75" customHeight="1">
      <c r="A6" s="11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>
        <v>2</v>
      </c>
      <c r="P6" s="20"/>
      <c r="Q6" s="20"/>
      <c r="R6" s="20"/>
      <c r="S6" s="20"/>
      <c r="T6" s="20"/>
      <c r="U6" s="20">
        <v>1</v>
      </c>
      <c r="V6" s="20"/>
      <c r="W6" s="20">
        <f t="shared" ref="W6:W58" si="0">SUM(B6:V6)</f>
        <v>3</v>
      </c>
    </row>
    <row r="7" spans="1:245" ht="12.75" customHeight="1">
      <c r="A7" s="11" t="s">
        <v>33</v>
      </c>
      <c r="B7" s="20">
        <v>1</v>
      </c>
      <c r="C7" s="20"/>
      <c r="D7" s="20"/>
      <c r="E7" s="20"/>
      <c r="F7" s="20"/>
      <c r="G7" s="20"/>
      <c r="H7" s="20">
        <v>1</v>
      </c>
      <c r="I7" s="20"/>
      <c r="J7" s="20"/>
      <c r="K7" s="20"/>
      <c r="L7" s="20"/>
      <c r="M7" s="20"/>
      <c r="N7" s="20"/>
      <c r="O7" s="20">
        <v>3</v>
      </c>
      <c r="P7" s="20"/>
      <c r="Q7" s="20"/>
      <c r="R7" s="20"/>
      <c r="S7" s="20"/>
      <c r="T7" s="20"/>
      <c r="U7" s="20"/>
      <c r="V7" s="20">
        <v>1</v>
      </c>
      <c r="W7" s="20">
        <f t="shared" si="0"/>
        <v>6</v>
      </c>
    </row>
    <row r="8" spans="1:245" ht="12.75" customHeight="1">
      <c r="A8" s="11" t="s">
        <v>34</v>
      </c>
      <c r="B8" s="20">
        <v>86</v>
      </c>
      <c r="C8" s="20"/>
      <c r="D8" s="20"/>
      <c r="E8" s="20">
        <v>1</v>
      </c>
      <c r="F8" s="20"/>
      <c r="G8" s="20"/>
      <c r="H8" s="20">
        <v>1</v>
      </c>
      <c r="I8" s="20">
        <v>1</v>
      </c>
      <c r="J8" s="20"/>
      <c r="K8" s="20">
        <v>8</v>
      </c>
      <c r="L8" s="20">
        <v>29</v>
      </c>
      <c r="M8" s="20"/>
      <c r="N8" s="20"/>
      <c r="O8" s="20">
        <v>43</v>
      </c>
      <c r="P8" s="20"/>
      <c r="Q8" s="20">
        <v>1</v>
      </c>
      <c r="R8" s="20">
        <v>2</v>
      </c>
      <c r="S8" s="20"/>
      <c r="T8" s="20"/>
      <c r="U8" s="20">
        <v>1</v>
      </c>
      <c r="V8" s="20">
        <v>75</v>
      </c>
      <c r="W8" s="20">
        <f t="shared" si="0"/>
        <v>248</v>
      </c>
    </row>
    <row r="9" spans="1:245" ht="12.75" customHeight="1">
      <c r="A9" s="11" t="s">
        <v>35</v>
      </c>
      <c r="B9" s="20">
        <v>2</v>
      </c>
      <c r="C9" s="20"/>
      <c r="D9" s="20">
        <v>5</v>
      </c>
      <c r="E9" s="20"/>
      <c r="F9" s="20"/>
      <c r="G9" s="20"/>
      <c r="H9" s="20">
        <v>7</v>
      </c>
      <c r="I9" s="20">
        <v>2</v>
      </c>
      <c r="J9" s="20">
        <v>3</v>
      </c>
      <c r="K9" s="20">
        <v>1</v>
      </c>
      <c r="L9" s="20"/>
      <c r="M9" s="20"/>
      <c r="N9" s="20"/>
      <c r="O9" s="20">
        <v>12</v>
      </c>
      <c r="P9" s="20"/>
      <c r="Q9" s="20"/>
      <c r="R9" s="20">
        <v>4</v>
      </c>
      <c r="S9" s="20"/>
      <c r="T9" s="20"/>
      <c r="U9" s="20">
        <v>1</v>
      </c>
      <c r="V9" s="20">
        <v>2</v>
      </c>
      <c r="W9" s="20">
        <f t="shared" si="0"/>
        <v>39</v>
      </c>
    </row>
    <row r="10" spans="1:245" ht="12.75" customHeight="1">
      <c r="A10" s="11" t="s">
        <v>36</v>
      </c>
      <c r="B10" s="20"/>
      <c r="C10" s="20"/>
      <c r="D10" s="20">
        <v>1</v>
      </c>
      <c r="E10" s="20"/>
      <c r="F10" s="20"/>
      <c r="G10" s="20"/>
      <c r="H10" s="20">
        <v>1</v>
      </c>
      <c r="I10" s="20">
        <v>2</v>
      </c>
      <c r="J10" s="20"/>
      <c r="K10" s="20"/>
      <c r="L10" s="20">
        <v>4</v>
      </c>
      <c r="M10" s="20"/>
      <c r="N10" s="20"/>
      <c r="O10" s="20">
        <v>4</v>
      </c>
      <c r="P10" s="20"/>
      <c r="Q10" s="20">
        <v>1</v>
      </c>
      <c r="R10" s="20">
        <v>1</v>
      </c>
      <c r="S10" s="20"/>
      <c r="T10" s="20"/>
      <c r="U10" s="20"/>
      <c r="V10" s="20"/>
      <c r="W10" s="20">
        <f t="shared" si="0"/>
        <v>14</v>
      </c>
    </row>
    <row r="11" spans="1:245" ht="12.75" customHeight="1">
      <c r="A11" s="11" t="s">
        <v>37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>
        <v>1</v>
      </c>
      <c r="P11" s="20"/>
      <c r="Q11" s="20"/>
      <c r="R11" s="20"/>
      <c r="S11" s="20"/>
      <c r="T11" s="20"/>
      <c r="U11" s="20"/>
      <c r="V11" s="20"/>
      <c r="W11" s="20">
        <f t="shared" si="0"/>
        <v>1</v>
      </c>
    </row>
    <row r="12" spans="1:245" ht="12.75" customHeight="1">
      <c r="A12" s="11" t="s">
        <v>38</v>
      </c>
      <c r="B12" s="20"/>
      <c r="C12" s="20">
        <v>3</v>
      </c>
      <c r="D12" s="20">
        <v>7</v>
      </c>
      <c r="E12" s="20"/>
      <c r="F12" s="20">
        <v>1</v>
      </c>
      <c r="G12" s="20"/>
      <c r="H12" s="20"/>
      <c r="I12" s="20">
        <v>1</v>
      </c>
      <c r="J12" s="20"/>
      <c r="K12" s="20"/>
      <c r="L12" s="20">
        <v>3</v>
      </c>
      <c r="M12" s="20"/>
      <c r="N12" s="20"/>
      <c r="O12" s="20">
        <v>9</v>
      </c>
      <c r="P12" s="20">
        <v>2</v>
      </c>
      <c r="Q12" s="20">
        <v>2</v>
      </c>
      <c r="R12" s="20"/>
      <c r="S12" s="20"/>
      <c r="T12" s="20"/>
      <c r="U12" s="20">
        <v>2</v>
      </c>
      <c r="V12" s="20">
        <v>2</v>
      </c>
      <c r="W12" s="20">
        <f t="shared" si="0"/>
        <v>32</v>
      </c>
    </row>
    <row r="13" spans="1:245" ht="12.75" customHeight="1">
      <c r="A13" s="11" t="s">
        <v>39</v>
      </c>
      <c r="B13" s="20">
        <v>1</v>
      </c>
      <c r="C13" s="20"/>
      <c r="D13" s="20">
        <v>1</v>
      </c>
      <c r="E13" s="20"/>
      <c r="F13" s="20"/>
      <c r="G13" s="20"/>
      <c r="H13" s="20"/>
      <c r="I13" s="20">
        <v>1</v>
      </c>
      <c r="J13" s="20"/>
      <c r="K13" s="20"/>
      <c r="L13" s="20">
        <v>3</v>
      </c>
      <c r="M13" s="20"/>
      <c r="N13" s="20"/>
      <c r="O13" s="20">
        <v>2</v>
      </c>
      <c r="P13" s="20"/>
      <c r="Q13" s="20">
        <v>1</v>
      </c>
      <c r="R13" s="20">
        <v>3</v>
      </c>
      <c r="S13" s="20"/>
      <c r="T13" s="20"/>
      <c r="U13" s="20">
        <v>1</v>
      </c>
      <c r="V13" s="20"/>
      <c r="W13" s="20">
        <f t="shared" si="0"/>
        <v>13</v>
      </c>
    </row>
    <row r="14" spans="1:245" ht="12.75" customHeight="1">
      <c r="A14" s="11" t="s">
        <v>40</v>
      </c>
      <c r="B14" s="20"/>
      <c r="C14" s="20"/>
      <c r="D14" s="20"/>
      <c r="E14" s="20"/>
      <c r="F14" s="20"/>
      <c r="G14" s="20"/>
      <c r="H14" s="20"/>
      <c r="I14" s="20"/>
      <c r="J14" s="20">
        <v>2</v>
      </c>
      <c r="K14" s="20"/>
      <c r="L14" s="20"/>
      <c r="M14" s="20"/>
      <c r="N14" s="20"/>
      <c r="O14" s="20">
        <v>3</v>
      </c>
      <c r="P14" s="20"/>
      <c r="Q14" s="20"/>
      <c r="R14" s="20">
        <v>1</v>
      </c>
      <c r="S14" s="20"/>
      <c r="T14" s="20"/>
      <c r="U14" s="20"/>
      <c r="V14" s="20"/>
      <c r="W14" s="20">
        <f t="shared" si="0"/>
        <v>6</v>
      </c>
    </row>
    <row r="15" spans="1:245" ht="12.75" customHeight="1">
      <c r="A15" s="11" t="s">
        <v>41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>
        <v>1</v>
      </c>
      <c r="P15" s="20"/>
      <c r="Q15" s="20">
        <v>1</v>
      </c>
      <c r="R15" s="20"/>
      <c r="S15" s="20"/>
      <c r="T15" s="20"/>
      <c r="U15" s="20"/>
      <c r="V15" s="20"/>
      <c r="W15" s="20">
        <f t="shared" si="0"/>
        <v>2</v>
      </c>
    </row>
    <row r="16" spans="1:245" ht="12.75" customHeight="1">
      <c r="A16" s="11" t="s">
        <v>42</v>
      </c>
      <c r="B16" s="20"/>
      <c r="C16" s="20">
        <v>1</v>
      </c>
      <c r="D16" s="20">
        <v>15</v>
      </c>
      <c r="E16" s="20">
        <v>34</v>
      </c>
      <c r="F16" s="20"/>
      <c r="G16" s="20"/>
      <c r="H16" s="20"/>
      <c r="I16" s="20"/>
      <c r="J16" s="20">
        <v>1</v>
      </c>
      <c r="K16" s="20">
        <v>11</v>
      </c>
      <c r="L16" s="20">
        <v>19</v>
      </c>
      <c r="M16" s="20"/>
      <c r="N16" s="20"/>
      <c r="O16" s="20">
        <v>16</v>
      </c>
      <c r="P16" s="20">
        <v>63</v>
      </c>
      <c r="Q16" s="20">
        <v>220</v>
      </c>
      <c r="R16" s="20">
        <v>82</v>
      </c>
      <c r="S16" s="20">
        <v>2</v>
      </c>
      <c r="T16" s="20">
        <v>5</v>
      </c>
      <c r="U16" s="20">
        <v>3</v>
      </c>
      <c r="V16" s="20">
        <v>6</v>
      </c>
      <c r="W16" s="20">
        <f t="shared" si="0"/>
        <v>478</v>
      </c>
    </row>
    <row r="17" spans="1:23" ht="12.75" customHeight="1">
      <c r="A17" s="11" t="s">
        <v>43</v>
      </c>
      <c r="B17" s="20"/>
      <c r="C17" s="20">
        <v>1</v>
      </c>
      <c r="D17" s="20">
        <v>4</v>
      </c>
      <c r="E17" s="20"/>
      <c r="F17" s="20"/>
      <c r="G17" s="20"/>
      <c r="H17" s="20"/>
      <c r="I17" s="20"/>
      <c r="J17" s="20">
        <v>1</v>
      </c>
      <c r="K17" s="20"/>
      <c r="L17" s="20"/>
      <c r="M17" s="20"/>
      <c r="N17" s="20"/>
      <c r="O17" s="20">
        <v>1</v>
      </c>
      <c r="P17" s="20">
        <v>1</v>
      </c>
      <c r="Q17" s="20">
        <v>3</v>
      </c>
      <c r="R17" s="20">
        <v>1</v>
      </c>
      <c r="S17" s="20"/>
      <c r="T17" s="20"/>
      <c r="U17" s="20">
        <v>1</v>
      </c>
      <c r="V17" s="20">
        <v>2</v>
      </c>
      <c r="W17" s="20">
        <f t="shared" si="0"/>
        <v>15</v>
      </c>
    </row>
    <row r="18" spans="1:23" ht="12.75" customHeight="1">
      <c r="A18" s="11" t="s">
        <v>44</v>
      </c>
      <c r="B18" s="20">
        <v>1</v>
      </c>
      <c r="C18" s="20"/>
      <c r="D18" s="20"/>
      <c r="E18" s="20"/>
      <c r="F18" s="20">
        <v>1</v>
      </c>
      <c r="G18" s="20"/>
      <c r="H18" s="20"/>
      <c r="I18" s="20"/>
      <c r="J18" s="20">
        <v>1</v>
      </c>
      <c r="K18" s="20"/>
      <c r="L18" s="20">
        <v>3</v>
      </c>
      <c r="M18" s="20"/>
      <c r="N18" s="20"/>
      <c r="O18" s="20">
        <v>4</v>
      </c>
      <c r="P18" s="20"/>
      <c r="Q18" s="20"/>
      <c r="R18" s="20">
        <v>2</v>
      </c>
      <c r="S18" s="20"/>
      <c r="T18" s="20"/>
      <c r="U18" s="20"/>
      <c r="V18" s="20"/>
      <c r="W18" s="20">
        <f t="shared" si="0"/>
        <v>12</v>
      </c>
    </row>
    <row r="19" spans="1:23" ht="12.75" customHeight="1">
      <c r="A19" s="11" t="s">
        <v>45</v>
      </c>
      <c r="B19" s="20">
        <v>21</v>
      </c>
      <c r="C19" s="20">
        <v>1</v>
      </c>
      <c r="D19" s="20">
        <v>3</v>
      </c>
      <c r="E19" s="20"/>
      <c r="F19" s="20">
        <v>7</v>
      </c>
      <c r="G19" s="20">
        <v>20</v>
      </c>
      <c r="H19" s="20">
        <v>31</v>
      </c>
      <c r="I19" s="20">
        <v>30</v>
      </c>
      <c r="J19" s="20">
        <v>146</v>
      </c>
      <c r="K19" s="20">
        <v>1</v>
      </c>
      <c r="L19" s="20">
        <v>7</v>
      </c>
      <c r="M19" s="20"/>
      <c r="N19" s="20"/>
      <c r="O19" s="20">
        <v>12</v>
      </c>
      <c r="P19" s="20">
        <v>1</v>
      </c>
      <c r="Q19" s="20">
        <v>3</v>
      </c>
      <c r="R19" s="20">
        <v>4</v>
      </c>
      <c r="S19" s="20"/>
      <c r="T19" s="20"/>
      <c r="U19" s="20">
        <v>2</v>
      </c>
      <c r="V19" s="20"/>
      <c r="W19" s="20">
        <f t="shared" si="0"/>
        <v>289</v>
      </c>
    </row>
    <row r="20" spans="1:23" ht="12.75" customHeight="1">
      <c r="A20" s="11" t="s">
        <v>46</v>
      </c>
      <c r="B20" s="20"/>
      <c r="C20" s="20"/>
      <c r="D20" s="20"/>
      <c r="E20" s="20"/>
      <c r="F20" s="20"/>
      <c r="G20" s="20"/>
      <c r="H20" s="20"/>
      <c r="I20" s="20"/>
      <c r="J20" s="20"/>
      <c r="K20" s="20">
        <v>3</v>
      </c>
      <c r="L20" s="20">
        <v>2</v>
      </c>
      <c r="M20" s="20"/>
      <c r="N20" s="20"/>
      <c r="O20" s="20">
        <v>1</v>
      </c>
      <c r="P20" s="20"/>
      <c r="Q20" s="20"/>
      <c r="R20" s="20">
        <v>2</v>
      </c>
      <c r="S20" s="20"/>
      <c r="T20" s="20">
        <v>1</v>
      </c>
      <c r="U20" s="20">
        <v>4</v>
      </c>
      <c r="V20" s="20">
        <v>1</v>
      </c>
      <c r="W20" s="20">
        <f t="shared" si="0"/>
        <v>14</v>
      </c>
    </row>
    <row r="21" spans="1:23" ht="12.75" customHeight="1">
      <c r="A21" s="11" t="s">
        <v>47</v>
      </c>
      <c r="B21" s="20"/>
      <c r="C21" s="20"/>
      <c r="D21" s="20"/>
      <c r="E21" s="20"/>
      <c r="F21" s="20"/>
      <c r="G21" s="20"/>
      <c r="H21" s="20">
        <v>1</v>
      </c>
      <c r="I21" s="20"/>
      <c r="J21" s="20">
        <v>1</v>
      </c>
      <c r="K21" s="20"/>
      <c r="L21" s="20"/>
      <c r="M21" s="20"/>
      <c r="N21" s="20"/>
      <c r="O21" s="20">
        <v>6</v>
      </c>
      <c r="P21" s="20"/>
      <c r="Q21" s="20"/>
      <c r="R21" s="20"/>
      <c r="S21" s="20"/>
      <c r="T21" s="20"/>
      <c r="U21" s="20"/>
      <c r="V21" s="20"/>
      <c r="W21" s="20">
        <f t="shared" si="0"/>
        <v>8</v>
      </c>
    </row>
    <row r="22" spans="1:23" ht="12.75" customHeight="1">
      <c r="A22" s="11" t="s">
        <v>48</v>
      </c>
      <c r="B22" s="20">
        <v>1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>
        <v>1</v>
      </c>
      <c r="P22" s="20"/>
      <c r="Q22" s="20"/>
      <c r="R22" s="20">
        <v>1</v>
      </c>
      <c r="S22" s="20"/>
      <c r="T22" s="20"/>
      <c r="U22" s="20"/>
      <c r="V22" s="20"/>
      <c r="W22" s="20">
        <f t="shared" si="0"/>
        <v>3</v>
      </c>
    </row>
    <row r="23" spans="1:23" ht="12.75" customHeight="1">
      <c r="A23" s="11" t="s">
        <v>49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>
        <v>2</v>
      </c>
      <c r="P23" s="20"/>
      <c r="Q23" s="20">
        <v>1</v>
      </c>
      <c r="R23" s="20"/>
      <c r="S23" s="20"/>
      <c r="T23" s="20"/>
      <c r="U23" s="20"/>
      <c r="V23" s="20">
        <v>1</v>
      </c>
      <c r="W23" s="20">
        <f t="shared" si="0"/>
        <v>4</v>
      </c>
    </row>
    <row r="24" spans="1:23" ht="12.75" customHeight="1">
      <c r="A24" s="11" t="s">
        <v>50</v>
      </c>
      <c r="B24" s="20">
        <v>1</v>
      </c>
      <c r="C24" s="20"/>
      <c r="D24" s="20"/>
      <c r="E24" s="20"/>
      <c r="F24" s="20"/>
      <c r="G24" s="20"/>
      <c r="H24" s="20">
        <v>1</v>
      </c>
      <c r="I24" s="20"/>
      <c r="J24" s="20"/>
      <c r="K24" s="20"/>
      <c r="L24" s="20">
        <v>1</v>
      </c>
      <c r="M24" s="20"/>
      <c r="N24" s="20"/>
      <c r="O24" s="20">
        <v>2</v>
      </c>
      <c r="P24" s="20"/>
      <c r="Q24" s="20"/>
      <c r="R24" s="20"/>
      <c r="S24" s="20"/>
      <c r="T24" s="20"/>
      <c r="U24" s="20"/>
      <c r="V24" s="20"/>
      <c r="W24" s="20">
        <f t="shared" si="0"/>
        <v>5</v>
      </c>
    </row>
    <row r="25" spans="1:23" ht="12.75" customHeight="1">
      <c r="A25" s="11" t="s">
        <v>51</v>
      </c>
      <c r="B25" s="20"/>
      <c r="C25" s="20">
        <v>1</v>
      </c>
      <c r="D25" s="20">
        <v>3</v>
      </c>
      <c r="E25" s="20"/>
      <c r="F25" s="20"/>
      <c r="G25" s="20"/>
      <c r="H25" s="20">
        <v>1</v>
      </c>
      <c r="I25" s="20"/>
      <c r="J25" s="20"/>
      <c r="K25" s="20">
        <v>1</v>
      </c>
      <c r="L25" s="20">
        <v>8</v>
      </c>
      <c r="M25" s="20"/>
      <c r="N25" s="20"/>
      <c r="O25" s="20">
        <v>5</v>
      </c>
      <c r="P25" s="20"/>
      <c r="Q25" s="20">
        <v>1</v>
      </c>
      <c r="R25" s="20">
        <v>4</v>
      </c>
      <c r="S25" s="20"/>
      <c r="T25" s="20"/>
      <c r="U25" s="20"/>
      <c r="V25" s="20">
        <v>2</v>
      </c>
      <c r="W25" s="20">
        <f t="shared" si="0"/>
        <v>26</v>
      </c>
    </row>
    <row r="26" spans="1:23" ht="12.75" customHeight="1">
      <c r="A26" s="11" t="s">
        <v>52</v>
      </c>
      <c r="B26" s="20">
        <v>2</v>
      </c>
      <c r="C26" s="20"/>
      <c r="D26" s="20"/>
      <c r="E26" s="20">
        <v>1</v>
      </c>
      <c r="F26" s="20"/>
      <c r="G26" s="20"/>
      <c r="H26" s="20"/>
      <c r="I26" s="20">
        <v>1</v>
      </c>
      <c r="J26" s="20"/>
      <c r="K26" s="20"/>
      <c r="L26" s="20">
        <v>5</v>
      </c>
      <c r="M26" s="20"/>
      <c r="N26" s="20"/>
      <c r="O26" s="20">
        <v>7</v>
      </c>
      <c r="P26" s="20"/>
      <c r="Q26" s="20">
        <v>1</v>
      </c>
      <c r="R26" s="20">
        <v>3</v>
      </c>
      <c r="S26" s="20"/>
      <c r="T26" s="20"/>
      <c r="U26" s="20"/>
      <c r="V26" s="20"/>
      <c r="W26" s="20">
        <f t="shared" si="0"/>
        <v>20</v>
      </c>
    </row>
    <row r="27" spans="1:23" ht="12.75" customHeight="1">
      <c r="A27" s="11" t="s">
        <v>1</v>
      </c>
      <c r="B27" s="20">
        <v>1</v>
      </c>
      <c r="C27" s="20"/>
      <c r="D27" s="20"/>
      <c r="E27" s="20"/>
      <c r="F27" s="20"/>
      <c r="G27" s="20"/>
      <c r="H27" s="20"/>
      <c r="I27" s="20"/>
      <c r="J27" s="20">
        <v>2</v>
      </c>
      <c r="K27" s="20"/>
      <c r="L27" s="20"/>
      <c r="M27" s="20"/>
      <c r="N27" s="20"/>
      <c r="O27" s="20">
        <v>1</v>
      </c>
      <c r="P27" s="20"/>
      <c r="Q27" s="20">
        <v>1</v>
      </c>
      <c r="R27" s="20"/>
      <c r="S27" s="20"/>
      <c r="T27" s="20"/>
      <c r="U27" s="20"/>
      <c r="V27" s="20"/>
      <c r="W27" s="20">
        <f t="shared" si="0"/>
        <v>5</v>
      </c>
    </row>
    <row r="28" spans="1:23" ht="12.75" customHeight="1">
      <c r="A28" s="11" t="s">
        <v>53</v>
      </c>
      <c r="B28" s="20">
        <v>4540</v>
      </c>
      <c r="C28" s="20">
        <f>177+4016</f>
        <v>4193</v>
      </c>
      <c r="D28" s="20">
        <v>5643</v>
      </c>
      <c r="E28" s="20">
        <v>1106</v>
      </c>
      <c r="F28" s="20">
        <v>3115</v>
      </c>
      <c r="G28" s="20">
        <v>680</v>
      </c>
      <c r="H28" s="20">
        <v>6114</v>
      </c>
      <c r="I28" s="20">
        <v>4816</v>
      </c>
      <c r="J28" s="20">
        <f>2+4476</f>
        <v>4478</v>
      </c>
      <c r="K28" s="20">
        <v>3575</v>
      </c>
      <c r="L28" s="20">
        <f>45+1798</f>
        <v>1843</v>
      </c>
      <c r="M28" s="20">
        <v>4811</v>
      </c>
      <c r="N28" s="20">
        <v>1599</v>
      </c>
      <c r="O28" s="20">
        <f>35+12588</f>
        <v>12623</v>
      </c>
      <c r="P28" s="20">
        <v>7143</v>
      </c>
      <c r="Q28" s="20">
        <v>7954</v>
      </c>
      <c r="R28" s="20">
        <v>11060</v>
      </c>
      <c r="S28" s="20">
        <v>1397</v>
      </c>
      <c r="T28" s="20">
        <v>7726</v>
      </c>
      <c r="U28" s="20">
        <v>4177</v>
      </c>
      <c r="V28" s="20">
        <v>3408</v>
      </c>
      <c r="W28" s="20">
        <v>101742</v>
      </c>
    </row>
    <row r="29" spans="1:23" ht="12.75" customHeight="1">
      <c r="A29" s="11" t="s">
        <v>54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>
        <v>2</v>
      </c>
      <c r="P29" s="20"/>
      <c r="Q29" s="20"/>
      <c r="R29" s="20"/>
      <c r="S29" s="20"/>
      <c r="T29" s="20"/>
      <c r="U29" s="20"/>
      <c r="V29" s="20"/>
      <c r="W29" s="20">
        <f t="shared" si="0"/>
        <v>2</v>
      </c>
    </row>
    <row r="30" spans="1:23" ht="12.75" customHeight="1">
      <c r="A30" s="11" t="s">
        <v>55</v>
      </c>
      <c r="B30" s="20">
        <v>2</v>
      </c>
      <c r="C30" s="20"/>
      <c r="D30" s="20"/>
      <c r="E30" s="20"/>
      <c r="F30" s="20"/>
      <c r="G30" s="20"/>
      <c r="H30" s="20">
        <v>1</v>
      </c>
      <c r="I30" s="20">
        <v>2</v>
      </c>
      <c r="J30" s="20"/>
      <c r="K30" s="20"/>
      <c r="L30" s="20"/>
      <c r="M30" s="20"/>
      <c r="N30" s="20"/>
      <c r="O30" s="20">
        <v>7</v>
      </c>
      <c r="P30" s="20"/>
      <c r="Q30" s="20">
        <v>1</v>
      </c>
      <c r="R30" s="20">
        <v>2</v>
      </c>
      <c r="S30" s="20"/>
      <c r="T30" s="20"/>
      <c r="U30" s="20"/>
      <c r="V30" s="20">
        <v>2</v>
      </c>
      <c r="W30" s="20">
        <f t="shared" si="0"/>
        <v>17</v>
      </c>
    </row>
    <row r="31" spans="1:23" ht="12.75" customHeight="1">
      <c r="A31" s="11" t="s">
        <v>56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>
        <v>3</v>
      </c>
      <c r="P31" s="20"/>
      <c r="Q31" s="20"/>
      <c r="R31" s="20">
        <v>2</v>
      </c>
      <c r="S31" s="20"/>
      <c r="T31" s="20">
        <v>1</v>
      </c>
      <c r="U31" s="20"/>
      <c r="V31" s="20"/>
      <c r="W31" s="20">
        <f t="shared" si="0"/>
        <v>6</v>
      </c>
    </row>
    <row r="32" spans="1:23" ht="12.75" customHeight="1">
      <c r="A32" s="11" t="s">
        <v>57</v>
      </c>
      <c r="B32" s="20"/>
      <c r="C32" s="20"/>
      <c r="D32" s="20"/>
      <c r="E32" s="20"/>
      <c r="F32" s="20"/>
      <c r="G32" s="20"/>
      <c r="H32" s="20"/>
      <c r="I32" s="20"/>
      <c r="J32" s="20">
        <v>1</v>
      </c>
      <c r="K32" s="20"/>
      <c r="L32" s="20">
        <v>1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>
        <f t="shared" si="0"/>
        <v>2</v>
      </c>
    </row>
    <row r="33" spans="1:23" ht="12.75" customHeight="1">
      <c r="A33" s="11" t="s">
        <v>58</v>
      </c>
      <c r="B33" s="20"/>
      <c r="C33" s="20"/>
      <c r="D33" s="20"/>
      <c r="E33" s="20"/>
      <c r="F33" s="20"/>
      <c r="G33" s="20"/>
      <c r="H33" s="20">
        <v>1</v>
      </c>
      <c r="I33" s="20"/>
      <c r="J33" s="20"/>
      <c r="K33" s="20"/>
      <c r="L33" s="20"/>
      <c r="M33" s="20"/>
      <c r="N33" s="20"/>
      <c r="O33" s="20"/>
      <c r="P33" s="20"/>
      <c r="Q33" s="20"/>
      <c r="R33" s="20">
        <v>3</v>
      </c>
      <c r="S33" s="20"/>
      <c r="T33" s="20">
        <v>1</v>
      </c>
      <c r="U33" s="20"/>
      <c r="V33" s="20"/>
      <c r="W33" s="20">
        <f t="shared" si="0"/>
        <v>5</v>
      </c>
    </row>
    <row r="34" spans="1:23" ht="12.75" customHeight="1">
      <c r="A34" s="11" t="s">
        <v>59</v>
      </c>
      <c r="B34" s="20"/>
      <c r="C34" s="20"/>
      <c r="D34" s="20"/>
      <c r="E34" s="20"/>
      <c r="F34" s="20"/>
      <c r="G34" s="20"/>
      <c r="H34" s="20"/>
      <c r="I34" s="20"/>
      <c r="J34" s="20"/>
      <c r="K34" s="20">
        <v>2</v>
      </c>
      <c r="L34" s="20"/>
      <c r="M34" s="20"/>
      <c r="N34" s="20"/>
      <c r="O34" s="20">
        <v>2</v>
      </c>
      <c r="P34" s="20"/>
      <c r="Q34" s="20"/>
      <c r="R34" s="20"/>
      <c r="S34" s="20"/>
      <c r="T34" s="20"/>
      <c r="U34" s="20"/>
      <c r="V34" s="20"/>
      <c r="W34" s="20">
        <f t="shared" si="0"/>
        <v>4</v>
      </c>
    </row>
    <row r="35" spans="1:23" ht="12.75" customHeight="1">
      <c r="A35" s="11" t="s">
        <v>60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>
        <v>1</v>
      </c>
      <c r="M35" s="20"/>
      <c r="N35" s="20"/>
      <c r="O35" s="20">
        <v>3</v>
      </c>
      <c r="P35" s="20"/>
      <c r="Q35" s="20"/>
      <c r="R35" s="20">
        <v>1</v>
      </c>
      <c r="S35" s="20"/>
      <c r="T35" s="20"/>
      <c r="U35" s="20">
        <v>1</v>
      </c>
      <c r="V35" s="20"/>
      <c r="W35" s="20">
        <f t="shared" si="0"/>
        <v>6</v>
      </c>
    </row>
    <row r="36" spans="1:23" ht="12.75" customHeight="1">
      <c r="A36" s="11" t="s">
        <v>61</v>
      </c>
      <c r="B36" s="20"/>
      <c r="C36" s="20"/>
      <c r="D36" s="20"/>
      <c r="E36" s="20"/>
      <c r="F36" s="20"/>
      <c r="G36" s="20"/>
      <c r="H36" s="20"/>
      <c r="I36" s="20">
        <v>1</v>
      </c>
      <c r="J36" s="20"/>
      <c r="K36" s="20"/>
      <c r="L36" s="20">
        <v>3</v>
      </c>
      <c r="M36" s="20"/>
      <c r="N36" s="20"/>
      <c r="O36" s="20">
        <v>2</v>
      </c>
      <c r="P36" s="20"/>
      <c r="Q36" s="20">
        <v>1</v>
      </c>
      <c r="R36" s="20"/>
      <c r="S36" s="20"/>
      <c r="T36" s="20">
        <v>1</v>
      </c>
      <c r="U36" s="20">
        <v>1</v>
      </c>
      <c r="V36" s="20"/>
      <c r="W36" s="20">
        <f t="shared" si="0"/>
        <v>9</v>
      </c>
    </row>
    <row r="37" spans="1:23" ht="12.75" customHeight="1">
      <c r="A37" s="11" t="s">
        <v>62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>
        <v>1</v>
      </c>
      <c r="P37" s="20"/>
      <c r="Q37" s="20"/>
      <c r="R37" s="20"/>
      <c r="S37" s="20"/>
      <c r="T37" s="20"/>
      <c r="U37" s="20"/>
      <c r="V37" s="20"/>
      <c r="W37" s="20">
        <f t="shared" si="0"/>
        <v>1</v>
      </c>
    </row>
    <row r="38" spans="1:23" ht="12.75" customHeight="1">
      <c r="A38" s="11" t="s">
        <v>63</v>
      </c>
      <c r="B38" s="20"/>
      <c r="C38" s="20"/>
      <c r="D38" s="20"/>
      <c r="E38" s="20"/>
      <c r="F38" s="20"/>
      <c r="G38" s="20"/>
      <c r="H38" s="20"/>
      <c r="I38" s="20"/>
      <c r="J38" s="20"/>
      <c r="K38" s="20">
        <v>2</v>
      </c>
      <c r="L38" s="20">
        <v>2</v>
      </c>
      <c r="M38" s="20"/>
      <c r="N38" s="20"/>
      <c r="O38" s="20">
        <v>6</v>
      </c>
      <c r="P38" s="20"/>
      <c r="Q38" s="20">
        <v>1</v>
      </c>
      <c r="R38" s="20">
        <v>1</v>
      </c>
      <c r="S38" s="20"/>
      <c r="T38" s="20"/>
      <c r="U38" s="20"/>
      <c r="V38" s="20"/>
      <c r="W38" s="20">
        <f t="shared" si="0"/>
        <v>12</v>
      </c>
    </row>
    <row r="39" spans="1:23" ht="12.75" customHeight="1">
      <c r="A39" s="11" t="s">
        <v>64</v>
      </c>
      <c r="B39" s="20">
        <v>19</v>
      </c>
      <c r="C39" s="20"/>
      <c r="D39" s="20"/>
      <c r="E39" s="20"/>
      <c r="F39" s="20"/>
      <c r="G39" s="20"/>
      <c r="H39" s="20"/>
      <c r="I39" s="20"/>
      <c r="J39" s="20"/>
      <c r="K39" s="20"/>
      <c r="L39" s="20">
        <v>3</v>
      </c>
      <c r="M39" s="20"/>
      <c r="N39" s="20"/>
      <c r="O39" s="20">
        <v>10</v>
      </c>
      <c r="P39" s="20"/>
      <c r="Q39" s="20"/>
      <c r="R39" s="20"/>
      <c r="S39" s="20">
        <v>1</v>
      </c>
      <c r="T39" s="20"/>
      <c r="U39" s="20">
        <v>4</v>
      </c>
      <c r="V39" s="20">
        <v>1</v>
      </c>
      <c r="W39" s="20">
        <f t="shared" si="0"/>
        <v>38</v>
      </c>
    </row>
    <row r="40" spans="1:23" ht="12.75" customHeight="1">
      <c r="A40" s="11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>
        <v>1</v>
      </c>
      <c r="M40" s="20"/>
      <c r="N40" s="20"/>
      <c r="O40" s="20">
        <v>4</v>
      </c>
      <c r="P40" s="20"/>
      <c r="Q40" s="20"/>
      <c r="R40" s="20"/>
      <c r="S40" s="20"/>
      <c r="T40" s="20">
        <v>1</v>
      </c>
      <c r="U40" s="20"/>
      <c r="V40" s="20">
        <v>1</v>
      </c>
      <c r="W40" s="20">
        <f t="shared" si="0"/>
        <v>7</v>
      </c>
    </row>
    <row r="41" spans="1:23" ht="12.75" customHeight="1">
      <c r="A41" s="11" t="s">
        <v>65</v>
      </c>
      <c r="B41" s="20"/>
      <c r="C41" s="20"/>
      <c r="D41" s="20">
        <v>1</v>
      </c>
      <c r="E41" s="20"/>
      <c r="F41" s="20"/>
      <c r="G41" s="20"/>
      <c r="H41" s="20"/>
      <c r="I41" s="20">
        <v>1</v>
      </c>
      <c r="J41" s="20"/>
      <c r="K41" s="20"/>
      <c r="L41" s="20">
        <v>1</v>
      </c>
      <c r="M41" s="20"/>
      <c r="N41" s="20"/>
      <c r="O41" s="20">
        <v>5</v>
      </c>
      <c r="P41" s="20"/>
      <c r="Q41" s="20"/>
      <c r="R41" s="20">
        <v>1</v>
      </c>
      <c r="S41" s="20"/>
      <c r="T41" s="20"/>
      <c r="U41" s="20">
        <v>1</v>
      </c>
      <c r="V41" s="20"/>
      <c r="W41" s="20">
        <f t="shared" si="0"/>
        <v>10</v>
      </c>
    </row>
    <row r="42" spans="1:23" ht="12.75" customHeight="1">
      <c r="A42" s="11" t="s">
        <v>66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>
        <v>1</v>
      </c>
      <c r="V42" s="20"/>
      <c r="W42" s="20">
        <f t="shared" si="0"/>
        <v>1</v>
      </c>
    </row>
    <row r="43" spans="1:23" ht="12.75" customHeight="1">
      <c r="A43" s="11" t="s">
        <v>67</v>
      </c>
      <c r="B43" s="20">
        <v>2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>
        <v>1</v>
      </c>
      <c r="P43" s="20">
        <v>2</v>
      </c>
      <c r="Q43" s="20"/>
      <c r="R43" s="20">
        <v>1</v>
      </c>
      <c r="S43" s="20"/>
      <c r="T43" s="20"/>
      <c r="U43" s="20"/>
      <c r="V43" s="20">
        <v>3</v>
      </c>
      <c r="W43" s="20">
        <f t="shared" si="0"/>
        <v>9</v>
      </c>
    </row>
    <row r="44" spans="1:23" ht="12.75" customHeight="1">
      <c r="A44" s="11" t="s">
        <v>68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>
        <v>1</v>
      </c>
      <c r="P44" s="20"/>
      <c r="Q44" s="20"/>
      <c r="R44" s="20"/>
      <c r="S44" s="20"/>
      <c r="T44" s="20"/>
      <c r="U44" s="20"/>
      <c r="V44" s="20"/>
      <c r="W44" s="20">
        <f t="shared" si="0"/>
        <v>1</v>
      </c>
    </row>
    <row r="45" spans="1:23" ht="12.75" customHeight="1">
      <c r="A45" s="11" t="s">
        <v>69</v>
      </c>
      <c r="B45" s="20">
        <v>1</v>
      </c>
      <c r="C45" s="20"/>
      <c r="D45" s="20"/>
      <c r="E45" s="20"/>
      <c r="F45" s="20"/>
      <c r="G45" s="20"/>
      <c r="H45" s="20"/>
      <c r="I45" s="20">
        <v>1</v>
      </c>
      <c r="J45" s="20"/>
      <c r="K45" s="20">
        <v>1</v>
      </c>
      <c r="L45" s="20">
        <v>3</v>
      </c>
      <c r="M45" s="20"/>
      <c r="N45" s="20"/>
      <c r="O45" s="20">
        <v>1</v>
      </c>
      <c r="P45" s="20">
        <v>1</v>
      </c>
      <c r="Q45" s="20">
        <v>1</v>
      </c>
      <c r="R45" s="20">
        <v>1</v>
      </c>
      <c r="S45" s="20"/>
      <c r="T45" s="20"/>
      <c r="U45" s="20">
        <v>4</v>
      </c>
      <c r="V45" s="20">
        <v>3</v>
      </c>
      <c r="W45" s="20">
        <f t="shared" si="0"/>
        <v>17</v>
      </c>
    </row>
    <row r="46" spans="1:23" ht="12.75" customHeight="1">
      <c r="A46" s="11" t="s">
        <v>3</v>
      </c>
      <c r="B46" s="20">
        <v>4</v>
      </c>
      <c r="C46" s="20"/>
      <c r="D46" s="20">
        <v>8</v>
      </c>
      <c r="E46" s="20"/>
      <c r="F46" s="20"/>
      <c r="G46" s="20"/>
      <c r="H46" s="20">
        <v>3</v>
      </c>
      <c r="I46" s="20">
        <v>2</v>
      </c>
      <c r="J46" s="20"/>
      <c r="K46" s="20"/>
      <c r="L46" s="20">
        <v>1</v>
      </c>
      <c r="M46" s="20"/>
      <c r="N46" s="20"/>
      <c r="O46" s="20">
        <v>17</v>
      </c>
      <c r="P46" s="20"/>
      <c r="Q46" s="20">
        <v>8</v>
      </c>
      <c r="R46" s="20">
        <v>1</v>
      </c>
      <c r="S46" s="20"/>
      <c r="T46" s="20">
        <v>2</v>
      </c>
      <c r="U46" s="20">
        <v>1</v>
      </c>
      <c r="V46" s="20">
        <v>3</v>
      </c>
      <c r="W46" s="20">
        <f t="shared" si="0"/>
        <v>50</v>
      </c>
    </row>
    <row r="47" spans="1:23" ht="12.75" customHeight="1">
      <c r="A47" s="11" t="s">
        <v>71</v>
      </c>
      <c r="B47" s="20">
        <v>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>
        <v>1</v>
      </c>
      <c r="T47" s="20"/>
      <c r="U47" s="20"/>
      <c r="V47" s="20"/>
      <c r="W47" s="20">
        <f t="shared" si="0"/>
        <v>2</v>
      </c>
    </row>
    <row r="48" spans="1:23" ht="12.75" customHeight="1">
      <c r="A48" s="11" t="s">
        <v>72</v>
      </c>
      <c r="B48" s="20">
        <v>3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>
        <v>1</v>
      </c>
      <c r="P48" s="20"/>
      <c r="Q48" s="20"/>
      <c r="R48" s="20"/>
      <c r="S48" s="20"/>
      <c r="T48" s="20"/>
      <c r="U48" s="20"/>
      <c r="V48" s="20"/>
      <c r="W48" s="20">
        <f t="shared" si="0"/>
        <v>4</v>
      </c>
    </row>
    <row r="49" spans="1:25" ht="12.75" customHeight="1">
      <c r="A49" s="11" t="s">
        <v>73</v>
      </c>
      <c r="B49" s="20">
        <v>3</v>
      </c>
      <c r="C49" s="20"/>
      <c r="D49" s="20"/>
      <c r="E49" s="20"/>
      <c r="F49" s="20"/>
      <c r="G49" s="20"/>
      <c r="H49" s="20">
        <v>1</v>
      </c>
      <c r="I49" s="20">
        <v>1</v>
      </c>
      <c r="J49" s="20">
        <v>1</v>
      </c>
      <c r="K49" s="20"/>
      <c r="L49" s="20">
        <v>1</v>
      </c>
      <c r="M49" s="20"/>
      <c r="N49" s="20"/>
      <c r="O49" s="20">
        <v>3</v>
      </c>
      <c r="P49" s="20"/>
      <c r="Q49" s="20">
        <v>1</v>
      </c>
      <c r="R49" s="20">
        <v>3</v>
      </c>
      <c r="S49" s="20"/>
      <c r="T49" s="20"/>
      <c r="U49" s="20">
        <v>2</v>
      </c>
      <c r="V49" s="20">
        <v>2</v>
      </c>
      <c r="W49" s="20">
        <f t="shared" si="0"/>
        <v>18</v>
      </c>
    </row>
    <row r="50" spans="1:25" ht="12.75" customHeight="1">
      <c r="A50" s="11" t="s">
        <v>4</v>
      </c>
      <c r="B50" s="20"/>
      <c r="C50" s="20"/>
      <c r="D50" s="20">
        <v>1</v>
      </c>
      <c r="E50" s="20"/>
      <c r="F50" s="20"/>
      <c r="G50" s="20"/>
      <c r="H50" s="20"/>
      <c r="I50" s="20"/>
      <c r="J50" s="20"/>
      <c r="K50" s="20">
        <v>4</v>
      </c>
      <c r="L50" s="20">
        <v>1</v>
      </c>
      <c r="M50" s="20"/>
      <c r="N50" s="20"/>
      <c r="O50" s="20"/>
      <c r="P50" s="20"/>
      <c r="Q50" s="20"/>
      <c r="R50" s="20"/>
      <c r="S50" s="20"/>
      <c r="T50" s="20"/>
      <c r="U50" s="20"/>
      <c r="V50" s="20">
        <v>1</v>
      </c>
      <c r="W50" s="20">
        <f t="shared" si="0"/>
        <v>7</v>
      </c>
    </row>
    <row r="51" spans="1:25" ht="12.75" customHeight="1">
      <c r="A51" s="11" t="s">
        <v>74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>
        <v>1</v>
      </c>
      <c r="W51" s="20">
        <f t="shared" si="0"/>
        <v>1</v>
      </c>
    </row>
    <row r="52" spans="1:25" ht="12.75" customHeight="1">
      <c r="A52" s="11" t="s">
        <v>75</v>
      </c>
      <c r="B52" s="20">
        <v>1</v>
      </c>
      <c r="C52" s="20"/>
      <c r="D52" s="20"/>
      <c r="E52" s="20"/>
      <c r="F52" s="20"/>
      <c r="G52" s="20"/>
      <c r="H52" s="20"/>
      <c r="I52" s="20"/>
      <c r="J52" s="20"/>
      <c r="K52" s="20"/>
      <c r="L52" s="20">
        <v>3</v>
      </c>
      <c r="M52" s="20"/>
      <c r="N52" s="20"/>
      <c r="O52" s="20">
        <v>5</v>
      </c>
      <c r="P52" s="20"/>
      <c r="Q52" s="20">
        <v>2</v>
      </c>
      <c r="R52" s="20"/>
      <c r="S52" s="20"/>
      <c r="T52" s="20"/>
      <c r="U52" s="20"/>
      <c r="V52" s="20"/>
      <c r="W52" s="20">
        <f t="shared" si="0"/>
        <v>11</v>
      </c>
    </row>
    <row r="53" spans="1:25" ht="12.75" customHeight="1">
      <c r="A53" s="1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>
        <f t="shared" si="0"/>
        <v>0</v>
      </c>
    </row>
    <row r="54" spans="1:25" ht="12.75" customHeight="1">
      <c r="A54" s="11" t="s">
        <v>76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>
        <v>1</v>
      </c>
      <c r="W54" s="20">
        <f t="shared" si="0"/>
        <v>1</v>
      </c>
    </row>
    <row r="55" spans="1:25" ht="12.75" customHeight="1">
      <c r="A55" s="11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>
        <f t="shared" si="0"/>
        <v>0</v>
      </c>
    </row>
    <row r="56" spans="1:25" ht="12.75" customHeight="1">
      <c r="A56" s="11" t="s">
        <v>77</v>
      </c>
      <c r="B56" s="20">
        <v>22</v>
      </c>
      <c r="C56" s="20">
        <v>2</v>
      </c>
      <c r="D56" s="20">
        <v>2</v>
      </c>
      <c r="E56" s="20"/>
      <c r="F56" s="20"/>
      <c r="G56" s="20"/>
      <c r="H56" s="20"/>
      <c r="I56" s="20"/>
      <c r="J56" s="20"/>
      <c r="K56" s="20">
        <v>9</v>
      </c>
      <c r="L56" s="20"/>
      <c r="M56" s="20"/>
      <c r="N56" s="20"/>
      <c r="O56" s="20">
        <v>6</v>
      </c>
      <c r="P56" s="20"/>
      <c r="Q56" s="20"/>
      <c r="R56" s="20"/>
      <c r="S56" s="20"/>
      <c r="T56" s="20">
        <v>76</v>
      </c>
      <c r="U56" s="20"/>
      <c r="V56" s="20">
        <v>5</v>
      </c>
      <c r="W56" s="20">
        <f t="shared" si="0"/>
        <v>122</v>
      </c>
    </row>
    <row r="57" spans="1:25" ht="12.75" customHeight="1">
      <c r="A57" s="11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>
        <f t="shared" si="0"/>
        <v>0</v>
      </c>
    </row>
    <row r="58" spans="1:25" ht="12.75" customHeight="1">
      <c r="A58" s="11" t="s">
        <v>70</v>
      </c>
      <c r="B58" s="20">
        <v>65</v>
      </c>
      <c r="C58" s="20">
        <v>1</v>
      </c>
      <c r="D58" s="20">
        <v>94</v>
      </c>
      <c r="E58" s="20"/>
      <c r="F58" s="20"/>
      <c r="G58" s="20"/>
      <c r="H58" s="20">
        <v>1</v>
      </c>
      <c r="I58" s="20"/>
      <c r="J58" s="20">
        <v>1</v>
      </c>
      <c r="K58" s="20">
        <v>53</v>
      </c>
      <c r="L58" s="20">
        <v>201</v>
      </c>
      <c r="M58" s="20">
        <v>134</v>
      </c>
      <c r="N58" s="20">
        <v>39</v>
      </c>
      <c r="O58" s="20">
        <v>37</v>
      </c>
      <c r="P58" s="20"/>
      <c r="Q58" s="20">
        <v>2</v>
      </c>
      <c r="R58" s="20">
        <v>1</v>
      </c>
      <c r="S58" s="20"/>
      <c r="T58" s="20"/>
      <c r="U58" s="20">
        <v>55</v>
      </c>
      <c r="V58" s="20"/>
      <c r="W58" s="20">
        <f t="shared" si="0"/>
        <v>684</v>
      </c>
    </row>
    <row r="60" spans="1:25" ht="12.75" customHeight="1" thickBot="1">
      <c r="A60" s="11" t="s">
        <v>0</v>
      </c>
      <c r="B60" s="17">
        <f>SUM(B5:B59)</f>
        <v>4780</v>
      </c>
      <c r="C60" s="17">
        <f t="shared" ref="C60:V60" si="1">SUM(C5:C59)</f>
        <v>4203</v>
      </c>
      <c r="D60" s="17">
        <f t="shared" si="1"/>
        <v>5788</v>
      </c>
      <c r="E60" s="17">
        <f t="shared" si="1"/>
        <v>1142</v>
      </c>
      <c r="F60" s="17">
        <f t="shared" si="1"/>
        <v>3124</v>
      </c>
      <c r="G60" s="17">
        <f t="shared" si="1"/>
        <v>700</v>
      </c>
      <c r="H60" s="17">
        <f t="shared" si="1"/>
        <v>6165</v>
      </c>
      <c r="I60" s="17">
        <f t="shared" si="1"/>
        <v>4862</v>
      </c>
      <c r="J60" s="17">
        <f t="shared" si="1"/>
        <v>4638</v>
      </c>
      <c r="K60" s="17">
        <f t="shared" si="1"/>
        <v>3671</v>
      </c>
      <c r="L60" s="17">
        <f t="shared" si="1"/>
        <v>2150</v>
      </c>
      <c r="M60" s="17">
        <f t="shared" si="1"/>
        <v>4945</v>
      </c>
      <c r="N60" s="17">
        <f t="shared" si="1"/>
        <v>1638</v>
      </c>
      <c r="O60" s="19">
        <f t="shared" si="1"/>
        <v>12880</v>
      </c>
      <c r="P60" s="19">
        <f t="shared" si="1"/>
        <v>7213</v>
      </c>
      <c r="Q60" s="19">
        <f t="shared" si="1"/>
        <v>8207</v>
      </c>
      <c r="R60" s="19">
        <f t="shared" si="1"/>
        <v>11188</v>
      </c>
      <c r="S60" s="19">
        <f t="shared" si="1"/>
        <v>1401</v>
      </c>
      <c r="T60" s="19">
        <f t="shared" si="1"/>
        <v>7814</v>
      </c>
      <c r="U60" s="19">
        <f t="shared" si="1"/>
        <v>4263</v>
      </c>
      <c r="V60" s="19">
        <f t="shared" si="1"/>
        <v>3527</v>
      </c>
      <c r="W60" s="19">
        <f>SUM(W5:W59)</f>
        <v>104040</v>
      </c>
    </row>
    <row r="61" spans="1:25" ht="12.75" customHeight="1" thickTop="1">
      <c r="A61" s="10" t="s">
        <v>5</v>
      </c>
      <c r="B61" s="8"/>
      <c r="C61" s="8"/>
      <c r="D61" s="8"/>
      <c r="E61" s="8"/>
      <c r="F61" s="8"/>
      <c r="G61" s="8"/>
      <c r="H61" s="8"/>
      <c r="I61" s="8"/>
      <c r="J61" s="8"/>
      <c r="K61" s="7"/>
      <c r="L61" s="8"/>
      <c r="M61" s="8"/>
      <c r="N61" s="8"/>
      <c r="O61" s="21"/>
      <c r="Y61" s="22"/>
    </row>
    <row r="62" spans="1:25" ht="12.75" customHeight="1"/>
    <row r="63" spans="1:25" ht="12.75" hidden="1" customHeight="1">
      <c r="A63" s="4" t="s">
        <v>79</v>
      </c>
      <c r="B63" s="2">
        <f>B28</f>
        <v>4540</v>
      </c>
      <c r="C63" s="2">
        <f t="shared" ref="C63:W63" si="2">C28</f>
        <v>4193</v>
      </c>
      <c r="D63" s="2">
        <f t="shared" si="2"/>
        <v>5643</v>
      </c>
      <c r="E63" s="2">
        <f t="shared" si="2"/>
        <v>1106</v>
      </c>
      <c r="F63" s="2">
        <f t="shared" si="2"/>
        <v>3115</v>
      </c>
      <c r="G63" s="2">
        <f t="shared" si="2"/>
        <v>680</v>
      </c>
      <c r="H63" s="2">
        <f t="shared" si="2"/>
        <v>6114</v>
      </c>
      <c r="I63" s="2">
        <f t="shared" si="2"/>
        <v>4816</v>
      </c>
      <c r="J63" s="2">
        <f t="shared" si="2"/>
        <v>4478</v>
      </c>
      <c r="K63" s="2">
        <f t="shared" si="2"/>
        <v>3575</v>
      </c>
      <c r="L63" s="2">
        <f>L28</f>
        <v>1843</v>
      </c>
      <c r="M63" s="2">
        <f t="shared" si="2"/>
        <v>4811</v>
      </c>
      <c r="N63" s="2">
        <f t="shared" si="2"/>
        <v>1599</v>
      </c>
      <c r="O63" s="2">
        <f t="shared" si="2"/>
        <v>12623</v>
      </c>
      <c r="P63" s="2">
        <f t="shared" si="2"/>
        <v>7143</v>
      </c>
      <c r="Q63" s="2">
        <f t="shared" si="2"/>
        <v>7954</v>
      </c>
      <c r="R63" s="2">
        <f t="shared" si="2"/>
        <v>11060</v>
      </c>
      <c r="S63" s="2">
        <f t="shared" si="2"/>
        <v>1397</v>
      </c>
      <c r="T63" s="2">
        <f t="shared" si="2"/>
        <v>7726</v>
      </c>
      <c r="U63" s="2">
        <f t="shared" si="2"/>
        <v>4177</v>
      </c>
      <c r="V63" s="2">
        <f t="shared" si="2"/>
        <v>3408</v>
      </c>
      <c r="W63" s="2">
        <f t="shared" si="2"/>
        <v>101742</v>
      </c>
    </row>
    <row r="64" spans="1:25" ht="12.75" hidden="1" customHeight="1">
      <c r="A64" s="4" t="s">
        <v>80</v>
      </c>
      <c r="B64" s="2">
        <f>SUM(B5:B52)-B28</f>
        <v>153</v>
      </c>
      <c r="C64" s="2">
        <f t="shared" ref="C64:W64" si="3">SUM(C5:C52)-C28</f>
        <v>7</v>
      </c>
      <c r="D64" s="2">
        <f t="shared" si="3"/>
        <v>49</v>
      </c>
      <c r="E64" s="2">
        <f t="shared" si="3"/>
        <v>36</v>
      </c>
      <c r="F64" s="2">
        <f t="shared" si="3"/>
        <v>9</v>
      </c>
      <c r="G64" s="2">
        <f t="shared" si="3"/>
        <v>20</v>
      </c>
      <c r="H64" s="2">
        <f t="shared" si="3"/>
        <v>50</v>
      </c>
      <c r="I64" s="2">
        <f t="shared" si="3"/>
        <v>46</v>
      </c>
      <c r="J64" s="2">
        <f t="shared" si="3"/>
        <v>159</v>
      </c>
      <c r="K64" s="2">
        <f t="shared" si="3"/>
        <v>34</v>
      </c>
      <c r="L64" s="2">
        <f t="shared" si="3"/>
        <v>106</v>
      </c>
      <c r="M64" s="2">
        <f t="shared" si="3"/>
        <v>0</v>
      </c>
      <c r="N64" s="2">
        <f t="shared" si="3"/>
        <v>0</v>
      </c>
      <c r="O64" s="2">
        <f t="shared" si="3"/>
        <v>214</v>
      </c>
      <c r="P64" s="2">
        <f t="shared" si="3"/>
        <v>70</v>
      </c>
      <c r="Q64" s="2">
        <f t="shared" si="3"/>
        <v>251</v>
      </c>
      <c r="R64" s="2">
        <f t="shared" si="3"/>
        <v>127</v>
      </c>
      <c r="S64" s="2">
        <f t="shared" si="3"/>
        <v>4</v>
      </c>
      <c r="T64" s="2">
        <f t="shared" si="3"/>
        <v>12</v>
      </c>
      <c r="U64" s="2">
        <f t="shared" si="3"/>
        <v>31</v>
      </c>
      <c r="V64" s="2">
        <f t="shared" si="3"/>
        <v>113</v>
      </c>
      <c r="W64" s="2">
        <f t="shared" si="3"/>
        <v>1491</v>
      </c>
    </row>
    <row r="65" spans="1:23" ht="12.75" hidden="1" customHeight="1">
      <c r="A65" s="4" t="s">
        <v>81</v>
      </c>
      <c r="B65" s="2">
        <f>SUM(B54:B58)</f>
        <v>87</v>
      </c>
      <c r="C65" s="2">
        <f t="shared" ref="C65:W65" si="4">SUM(C54:C58)</f>
        <v>3</v>
      </c>
      <c r="D65" s="2">
        <f t="shared" si="4"/>
        <v>96</v>
      </c>
      <c r="E65" s="2">
        <f t="shared" si="4"/>
        <v>0</v>
      </c>
      <c r="F65" s="2">
        <f t="shared" si="4"/>
        <v>0</v>
      </c>
      <c r="G65" s="2">
        <f t="shared" si="4"/>
        <v>0</v>
      </c>
      <c r="H65" s="2">
        <f t="shared" si="4"/>
        <v>1</v>
      </c>
      <c r="I65" s="2">
        <f t="shared" si="4"/>
        <v>0</v>
      </c>
      <c r="J65" s="2">
        <f t="shared" si="4"/>
        <v>1</v>
      </c>
      <c r="K65" s="2">
        <f t="shared" si="4"/>
        <v>62</v>
      </c>
      <c r="L65" s="2">
        <f t="shared" si="4"/>
        <v>201</v>
      </c>
      <c r="M65" s="2">
        <f t="shared" si="4"/>
        <v>134</v>
      </c>
      <c r="N65" s="2">
        <f t="shared" si="4"/>
        <v>39</v>
      </c>
      <c r="O65" s="2">
        <f t="shared" si="4"/>
        <v>43</v>
      </c>
      <c r="P65" s="2">
        <f t="shared" si="4"/>
        <v>0</v>
      </c>
      <c r="Q65" s="2">
        <f t="shared" si="4"/>
        <v>2</v>
      </c>
      <c r="R65" s="2">
        <f t="shared" si="4"/>
        <v>1</v>
      </c>
      <c r="S65" s="2">
        <f t="shared" si="4"/>
        <v>0</v>
      </c>
      <c r="T65" s="2">
        <f t="shared" si="4"/>
        <v>76</v>
      </c>
      <c r="U65" s="2">
        <f t="shared" si="4"/>
        <v>55</v>
      </c>
      <c r="V65" s="2">
        <f t="shared" si="4"/>
        <v>6</v>
      </c>
      <c r="W65" s="2">
        <f t="shared" si="4"/>
        <v>807</v>
      </c>
    </row>
    <row r="66" spans="1:23" ht="12.7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  <row r="67" spans="1:23" ht="12.75" customHeight="1"/>
    <row r="68" spans="1:23" ht="12.75" customHeight="1"/>
    <row r="69" spans="1:23" ht="12.75" customHeight="1"/>
    <row r="70" spans="1:23" ht="12.75" customHeight="1"/>
    <row r="71" spans="1:23" ht="12.75" customHeight="1"/>
    <row r="72" spans="1:23" ht="12.75" customHeight="1"/>
    <row r="73" spans="1:23" ht="12.75" customHeight="1"/>
    <row r="74" spans="1:23" ht="12.75" customHeight="1"/>
    <row r="75" spans="1:23" ht="12.75" customHeight="1"/>
    <row r="76" spans="1:23" ht="12.75" customHeight="1"/>
    <row r="77" spans="1:23" ht="12.75" customHeight="1"/>
    <row r="78" spans="1:23" ht="12.75" customHeight="1"/>
    <row r="79" spans="1:23" ht="12.75" customHeight="1"/>
    <row r="80" spans="1:2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</sheetData>
  <phoneticPr fontId="0" type="noConversion"/>
  <pageMargins left="0.63" right="0.34" top="0.76" bottom="0.51" header="0.5" footer="0.5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76</vt:lpstr>
      <vt:lpstr>JETSET</vt:lpstr>
      <vt:lpstr>'Table 76'!Print_Area</vt:lpstr>
      <vt:lpstr>'Table 76'!Print_Titles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dferlazz</cp:lastModifiedBy>
  <cp:lastPrinted>2010-09-01T16:21:06Z</cp:lastPrinted>
  <dcterms:created xsi:type="dcterms:W3CDTF">2003-06-19T20:38:55Z</dcterms:created>
  <dcterms:modified xsi:type="dcterms:W3CDTF">2010-09-01T16:21:16Z</dcterms:modified>
</cp:coreProperties>
</file>