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9090"/>
  </bookViews>
  <sheets>
    <sheet name="Table 94 - Expenses by Function" sheetId="1" r:id="rId1"/>
    <sheet name="Table 94a- Expenses Trend" sheetId="2" r:id="rId2"/>
  </sheets>
  <definedNames>
    <definedName name="_xlnm.Print_Area" localSheetId="0">'Table 94 - Expenses by Function'!$A$1:$J$45</definedName>
    <definedName name="_xlnm.Print_Area" localSheetId="1">'Table 94a- Expenses Trend'!$A$1:$I$36</definedName>
  </definedNames>
  <calcPr calcId="125725"/>
</workbook>
</file>

<file path=xl/calcChain.xml><?xml version="1.0" encoding="utf-8"?>
<calcChain xmlns="http://schemas.openxmlformats.org/spreadsheetml/2006/main">
  <c r="I35" i="2"/>
  <c r="I34"/>
  <c r="I33"/>
  <c r="I32"/>
  <c r="I31"/>
  <c r="I30"/>
  <c r="I29"/>
  <c r="I28"/>
  <c r="I25"/>
  <c r="I14"/>
  <c r="I36" l="1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5"/>
  <c r="G25"/>
  <c r="F25"/>
  <c r="E25"/>
  <c r="D25"/>
  <c r="C25"/>
  <c r="B25"/>
  <c r="H14"/>
  <c r="G14"/>
  <c r="F14"/>
  <c r="E14"/>
  <c r="D14"/>
  <c r="C14"/>
  <c r="B14"/>
  <c r="J39" i="1"/>
  <c r="J40"/>
  <c r="J41"/>
  <c r="I41"/>
  <c r="H41"/>
  <c r="G41"/>
  <c r="F41"/>
  <c r="E41"/>
  <c r="D41"/>
  <c r="C41"/>
  <c r="B41"/>
  <c r="J12"/>
  <c r="J13"/>
  <c r="J14"/>
  <c r="J15"/>
  <c r="J16"/>
  <c r="J17"/>
  <c r="J19"/>
  <c r="J18"/>
  <c r="J20"/>
  <c r="J21"/>
  <c r="J22"/>
  <c r="J23"/>
  <c r="J24"/>
  <c r="J25"/>
  <c r="J26"/>
  <c r="J27"/>
  <c r="J28"/>
  <c r="J29"/>
  <c r="J30"/>
  <c r="J31"/>
  <c r="J32"/>
  <c r="J33"/>
  <c r="J34"/>
  <c r="J35"/>
  <c r="I35"/>
  <c r="H35"/>
  <c r="G35"/>
  <c r="F35"/>
  <c r="E35"/>
  <c r="D35"/>
  <c r="C35"/>
  <c r="B35"/>
  <c r="B43" s="1"/>
  <c r="C43"/>
  <c r="E43"/>
  <c r="G43"/>
  <c r="I43"/>
  <c r="D43" l="1"/>
  <c r="F43"/>
  <c r="H43"/>
  <c r="J43"/>
</calcChain>
</file>

<file path=xl/sharedStrings.xml><?xml version="1.0" encoding="utf-8"?>
<sst xmlns="http://schemas.openxmlformats.org/spreadsheetml/2006/main" count="95" uniqueCount="74">
  <si>
    <t>OTHER,</t>
  </si>
  <si>
    <t>AUXILIARY</t>
  </si>
  <si>
    <t>INSTITU-</t>
  </si>
  <si>
    <t>NET GRANT</t>
  </si>
  <si>
    <t>ENTERPRISES,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</si>
  <si>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</si>
  <si>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</si>
  <si>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</si>
  <si>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</si>
  <si>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</si>
  <si>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</si>
  <si>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</si>
  <si>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</si>
  <si>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</si>
  <si>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</si>
  <si>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</si>
  <si>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</si>
  <si>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</si>
  <si>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</si>
  <si>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</si>
  <si>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</si>
  <si>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</si>
  <si>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</si>
  <si>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</si>
  <si>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</si>
  <si>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</si>
  <si>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</si>
  <si>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</si>
  <si>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</si>
  <si>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</si>
  <si>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</si>
  <si>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</si>
  <si>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</si>
  <si>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</si>
  <si>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</si>
  <si>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</si>
  <si>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</si>
  <si>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</si>
  <si>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</si>
  <si>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</si>
  <si>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</si>
  <si>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</si>
  <si>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</si>
  <si>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</si>
  <si>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</si>
  <si>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</si>
  <si>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</si>
  <si>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</si>
  <si>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</si>
  <si>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</si>
  <si>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SOURCE:  IPEDS F, Finance</t>
  </si>
  <si>
    <t>TABLE 94</t>
  </si>
  <si>
    <t>FY02</t>
  </si>
  <si>
    <t>FY03</t>
  </si>
  <si>
    <t>FY04</t>
  </si>
  <si>
    <t>FY05</t>
  </si>
  <si>
    <t>FY06</t>
  </si>
  <si>
    <t>FY07</t>
  </si>
  <si>
    <t>FY08</t>
  </si>
  <si>
    <t>Instruction</t>
  </si>
  <si>
    <t>Research</t>
  </si>
  <si>
    <t>Public Service</t>
  </si>
  <si>
    <t>Academic Support</t>
  </si>
  <si>
    <t>Student Services</t>
  </si>
  <si>
    <t>Institutional Support</t>
  </si>
  <si>
    <t>Scholarships and Fellowships Expenses</t>
  </si>
  <si>
    <t>Auxiliary Enterprises, Hospital Services, Indep Operations</t>
  </si>
  <si>
    <t>Subtotal</t>
  </si>
  <si>
    <t>Grand Total</t>
  </si>
  <si>
    <t>TOTAL NOT-FOR-PROFIT (INDEPENDENT) DEGREE-GRANTING INSTITUTIONS</t>
  </si>
  <si>
    <t>TABLE 94A</t>
  </si>
  <si>
    <t>EXPENSES BY FUNCTIONAL AND NATURAL CLASSIFICATION AT PRIVATE NOT-FOR-PROFIT (INDEPENDENT) INSTITUTIONS, FY 2002 - 2009</t>
  </si>
  <si>
    <t>FY09</t>
  </si>
  <si>
    <t>EXPENSES BY FUNCTIONAL AND NATURAL CLASSIFICATION AT PRIVATE NOT-FOR-PROFIT (INDEPENDENT) INSTITUTIONS, FY 2009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</si>
</sst>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Alignment="1"/>
    <xf numFmtId="3" fontId="1" fillId="0" borderId="0" xfId="0" applyNumberFormat="1" applyFont="1" applyAlignment="1"/>
    <xf numFmtId="0" fontId="1" fillId="0" borderId="0" xfId="0" applyNumberFormat="1" applyFont="1" applyAlignment="1"/>
    <xf numFmtId="3" fontId="2" fillId="0" borderId="1" xfId="0" applyNumberFormat="1" applyFont="1" applyBorder="1" applyAlignment="1"/>
    <xf numFmtId="3" fontId="2" fillId="0" borderId="0" xfId="0" applyNumberFormat="1" applyFont="1" applyAlignment="1"/>
    <xf numFmtId="3" fontId="3" fillId="0" borderId="0" xfId="0" applyNumberFormat="1" applyFont="1" applyAlignment="1">
      <alignment horizontal="left" wrapText="1"/>
    </xf>
    <xf numFmtId="164" fontId="6" fillId="0" borderId="0" xfId="0" applyNumberFormat="1" applyFont="1" applyAlignment="1"/>
    <xf numFmtId="164" fontId="6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5" fillId="0" borderId="0" xfId="0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/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4" fillId="0" borderId="5" xfId="0" applyNumberFormat="1" applyFont="1" applyBorder="1" applyAlignment="1"/>
    <xf numFmtId="3" fontId="4" fillId="0" borderId="0" xfId="0" applyNumberFormat="1" applyFont="1" applyAlignment="1"/>
    <xf numFmtId="3" fontId="4" fillId="0" borderId="8" xfId="0" applyNumberFormat="1" applyFont="1" applyBorder="1" applyAlignment="1"/>
    <xf numFmtId="164" fontId="5" fillId="0" borderId="8" xfId="0" applyNumberFormat="1" applyFont="1" applyBorder="1"/>
    <xf numFmtId="164" fontId="6" fillId="0" borderId="8" xfId="0" applyNumberFormat="1" applyFont="1" applyBorder="1" applyAlignment="1"/>
    <xf numFmtId="164" fontId="6" fillId="0" borderId="8" xfId="0" applyNumberFormat="1" applyFont="1" applyBorder="1"/>
    <xf numFmtId="3" fontId="1" fillId="0" borderId="8" xfId="0" applyNumberFormat="1" applyFont="1" applyBorder="1" applyAlignment="1"/>
    <xf numFmtId="3" fontId="1" fillId="0" borderId="0" xfId="0" applyNumberFormat="1" applyFont="1" applyFill="1" applyAlignment="1"/>
    <xf numFmtId="164" fontId="8" fillId="0" borderId="8" xfId="0" applyNumberFormat="1" applyFont="1" applyFill="1" applyBorder="1"/>
    <xf numFmtId="164" fontId="7" fillId="0" borderId="0" xfId="0" applyNumberFormat="1" applyFont="1" applyFill="1"/>
    <xf numFmtId="164" fontId="8" fillId="0" borderId="10" xfId="0" applyNumberFormat="1" applyFont="1" applyFill="1" applyBorder="1"/>
    <xf numFmtId="164" fontId="5" fillId="0" borderId="8" xfId="0" applyNumberFormat="1" applyFont="1" applyFill="1" applyBorder="1"/>
    <xf numFmtId="164" fontId="5" fillId="0" borderId="0" xfId="0" applyNumberFormat="1" applyFont="1" applyAlignment="1"/>
    <xf numFmtId="0" fontId="9" fillId="0" borderId="0" xfId="0" applyFont="1" applyAlignment="1"/>
    <xf numFmtId="0" fontId="5" fillId="0" borderId="0" xfId="0" applyFont="1" applyAlignment="1">
      <alignment horizontal="center"/>
    </xf>
    <xf numFmtId="3" fontId="1" fillId="3" borderId="4" xfId="0" applyNumberFormat="1" applyFont="1" applyFill="1" applyBorder="1" applyAlignment="1"/>
    <xf numFmtId="3" fontId="1" fillId="3" borderId="5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/>
    <xf numFmtId="3" fontId="4" fillId="3" borderId="5" xfId="0" applyNumberFormat="1" applyFont="1" applyFill="1" applyBorder="1" applyAlignment="1"/>
    <xf numFmtId="3" fontId="4" fillId="3" borderId="0" xfId="0" applyNumberFormat="1" applyFont="1" applyFill="1" applyBorder="1" applyAlignment="1"/>
    <xf numFmtId="164" fontId="6" fillId="3" borderId="0" xfId="0" applyNumberFormat="1" applyFont="1" applyFill="1" applyBorder="1" applyAlignment="1"/>
    <xf numFmtId="164" fontId="8" fillId="3" borderId="0" xfId="0" applyNumberFormat="1" applyFont="1" applyFill="1" applyBorder="1" applyAlignment="1"/>
    <xf numFmtId="164" fontId="6" fillId="3" borderId="8" xfId="0" applyNumberFormat="1" applyFont="1" applyFill="1" applyBorder="1" applyAlignment="1"/>
    <xf numFmtId="164" fontId="6" fillId="3" borderId="0" xfId="0" applyNumberFormat="1" applyFont="1" applyFill="1" applyBorder="1"/>
    <xf numFmtId="164" fontId="6" fillId="3" borderId="8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3" fontId="1" fillId="3" borderId="0" xfId="0" applyNumberFormat="1" applyFont="1" applyFill="1" applyAlignment="1"/>
    <xf numFmtId="3" fontId="1" fillId="3" borderId="0" xfId="0" applyNumberFormat="1" applyFont="1" applyFill="1" applyAlignment="1">
      <alignment horizontal="left" wrapText="1"/>
    </xf>
    <xf numFmtId="164" fontId="1" fillId="3" borderId="9" xfId="0" applyNumberFormat="1" applyFont="1" applyFill="1" applyBorder="1" applyAlignment="1"/>
    <xf numFmtId="0" fontId="5" fillId="3" borderId="0" xfId="0" applyFont="1" applyFill="1" applyAlignment="1"/>
    <xf numFmtId="164" fontId="5" fillId="3" borderId="0" xfId="0" applyNumberFormat="1" applyFont="1" applyFill="1" applyAlignment="1"/>
    <xf numFmtId="0" fontId="10" fillId="2" borderId="0" xfId="0" applyFont="1" applyFill="1" applyAlignment="1"/>
    <xf numFmtId="164" fontId="10" fillId="2" borderId="0" xfId="0" applyNumberFormat="1" applyFont="1" applyFill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K52"/>
  <sheetViews>
    <sheetView tabSelected="1" showOutlineSymbols="0" view="pageBreakPreview" topLeftCell="A31" zoomScaleNormal="85" zoomScaleSheetLayoutView="100" workbookViewId="0">
      <selection activeCell="A15" sqref="A15"/>
    </sheetView>
  </sheetViews>
  <sheetFormatPr defaultColWidth="9.6640625" defaultRowHeight="12" customHeight="1"/>
  <cols>
    <col min="1" max="1" width="24.6640625" customWidth="1"/>
    <col min="2" max="10" width="12.77734375" customWidth="1"/>
  </cols>
  <sheetData>
    <row r="1" spans="1:11" ht="15">
      <c r="A1" s="1" t="s">
        <v>51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15">
      <c r="A2" s="2" t="s">
        <v>73</v>
      </c>
      <c r="B2" s="1"/>
      <c r="C2" s="1"/>
      <c r="D2" s="1"/>
      <c r="E2" s="1"/>
      <c r="F2" s="1"/>
      <c r="G2" s="1"/>
      <c r="H2" s="1"/>
      <c r="I2" s="1"/>
      <c r="J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>
      <c r="A4" s="11"/>
      <c r="B4" s="12"/>
      <c r="C4" s="12"/>
      <c r="D4" s="12"/>
      <c r="E4" s="12"/>
      <c r="F4" s="12"/>
      <c r="G4" s="12"/>
      <c r="H4" s="13"/>
      <c r="I4" s="14" t="s">
        <v>0</v>
      </c>
      <c r="J4" s="34"/>
    </row>
    <row r="5" spans="1:11" ht="15">
      <c r="A5" s="1"/>
      <c r="B5" s="15"/>
      <c r="C5" s="15"/>
      <c r="D5" s="15"/>
      <c r="E5" s="15"/>
      <c r="F5" s="15"/>
      <c r="G5" s="15"/>
      <c r="H5" s="16"/>
      <c r="I5" s="16" t="s">
        <v>1</v>
      </c>
      <c r="J5" s="35"/>
    </row>
    <row r="6" spans="1:11" ht="15">
      <c r="A6" s="1"/>
      <c r="B6" s="15"/>
      <c r="C6" s="15"/>
      <c r="D6" s="15"/>
      <c r="E6" s="15"/>
      <c r="F6" s="15"/>
      <c r="G6" s="16" t="s">
        <v>2</v>
      </c>
      <c r="H6" s="16" t="s">
        <v>3</v>
      </c>
      <c r="I6" s="16" t="s">
        <v>4</v>
      </c>
      <c r="J6" s="35"/>
    </row>
    <row r="7" spans="1:11" ht="15">
      <c r="A7" s="1"/>
      <c r="B7" s="16" t="s">
        <v>5</v>
      </c>
      <c r="C7" s="15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35" t="s">
        <v>12</v>
      </c>
    </row>
    <row r="8" spans="1:11" ht="15">
      <c r="A8" s="1"/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6" t="s">
        <v>16</v>
      </c>
      <c r="H8" s="16" t="s">
        <v>18</v>
      </c>
      <c r="I8" s="16" t="s">
        <v>19</v>
      </c>
      <c r="J8" s="35" t="s">
        <v>20</v>
      </c>
    </row>
    <row r="9" spans="1:11" ht="15">
      <c r="A9" s="17"/>
      <c r="B9" s="18"/>
      <c r="C9" s="18"/>
      <c r="D9" s="18"/>
      <c r="E9" s="18"/>
      <c r="F9" s="18"/>
      <c r="G9" s="18"/>
      <c r="H9" s="18"/>
      <c r="I9" s="18"/>
      <c r="J9" s="36"/>
    </row>
    <row r="10" spans="1:11" ht="45">
      <c r="A10" s="5" t="s">
        <v>21</v>
      </c>
      <c r="B10" s="19"/>
      <c r="C10" s="19"/>
      <c r="D10" s="19"/>
      <c r="E10" s="19"/>
      <c r="F10" s="19"/>
      <c r="G10" s="19"/>
      <c r="H10" s="19"/>
      <c r="I10" s="19"/>
      <c r="J10" s="37"/>
    </row>
    <row r="11" spans="1:11" ht="15">
      <c r="A11" s="20"/>
      <c r="B11" s="21"/>
      <c r="C11" s="21"/>
      <c r="D11" s="21"/>
      <c r="E11" s="21"/>
      <c r="F11" s="21"/>
      <c r="G11" s="21"/>
      <c r="H11" s="21"/>
      <c r="I11" s="21"/>
      <c r="J11" s="38"/>
    </row>
    <row r="12" spans="1:11" ht="15">
      <c r="A12" s="20" t="s">
        <v>22</v>
      </c>
      <c r="B12" s="22">
        <v>10381083</v>
      </c>
      <c r="C12" s="22">
        <v>0</v>
      </c>
      <c r="D12" s="22">
        <v>0</v>
      </c>
      <c r="E12" s="22">
        <v>383377</v>
      </c>
      <c r="F12" s="22">
        <v>4417652</v>
      </c>
      <c r="G12" s="22">
        <v>5981476</v>
      </c>
      <c r="H12" s="22">
        <v>0</v>
      </c>
      <c r="I12" s="22">
        <v>1790490</v>
      </c>
      <c r="J12" s="39">
        <f t="shared" ref="J12:J34" si="0">SUM(B12:I12)</f>
        <v>22954078</v>
      </c>
      <c r="K12" s="8"/>
    </row>
    <row r="13" spans="1:11" ht="15">
      <c r="A13" s="1" t="s">
        <v>23</v>
      </c>
      <c r="B13" s="22">
        <v>8311041</v>
      </c>
      <c r="C13" s="22">
        <v>0</v>
      </c>
      <c r="D13" s="22">
        <v>0</v>
      </c>
      <c r="E13" s="22">
        <v>970203</v>
      </c>
      <c r="F13" s="22">
        <v>3723645</v>
      </c>
      <c r="G13" s="22">
        <v>3423772</v>
      </c>
      <c r="H13" s="22">
        <v>0</v>
      </c>
      <c r="I13" s="22">
        <v>3733432</v>
      </c>
      <c r="J13" s="39">
        <f t="shared" si="0"/>
        <v>20162093</v>
      </c>
      <c r="K13" s="8"/>
    </row>
    <row r="14" spans="1:11" ht="15">
      <c r="A14" s="1" t="s">
        <v>24</v>
      </c>
      <c r="B14" s="22">
        <v>11912660</v>
      </c>
      <c r="C14" s="22">
        <v>0</v>
      </c>
      <c r="D14" s="22">
        <v>94551</v>
      </c>
      <c r="E14" s="22">
        <v>597718</v>
      </c>
      <c r="F14" s="22">
        <v>2122956</v>
      </c>
      <c r="G14" s="22">
        <v>14588678</v>
      </c>
      <c r="H14" s="22">
        <v>3007212</v>
      </c>
      <c r="I14" s="22">
        <v>2467707</v>
      </c>
      <c r="J14" s="39">
        <f t="shared" si="0"/>
        <v>34791482</v>
      </c>
      <c r="K14" s="8"/>
    </row>
    <row r="15" spans="1:11" ht="15">
      <c r="A15" s="1" t="s">
        <v>25</v>
      </c>
      <c r="B15" s="22">
        <v>38892309</v>
      </c>
      <c r="C15" s="22">
        <v>0</v>
      </c>
      <c r="D15" s="22">
        <v>0</v>
      </c>
      <c r="E15" s="22">
        <v>2978050</v>
      </c>
      <c r="F15" s="22">
        <v>8482633</v>
      </c>
      <c r="G15" s="22">
        <v>8430721</v>
      </c>
      <c r="H15" s="22">
        <v>0</v>
      </c>
      <c r="I15" s="22">
        <v>3123964</v>
      </c>
      <c r="J15" s="39">
        <f t="shared" si="0"/>
        <v>61907677</v>
      </c>
      <c r="K15" s="8"/>
    </row>
    <row r="16" spans="1:11" ht="15">
      <c r="A16" s="26" t="s">
        <v>26</v>
      </c>
      <c r="B16" s="27">
        <v>4794791</v>
      </c>
      <c r="C16" s="27">
        <v>0</v>
      </c>
      <c r="D16" s="27">
        <v>0</v>
      </c>
      <c r="E16" s="27">
        <v>394748</v>
      </c>
      <c r="F16" s="27">
        <v>3649542</v>
      </c>
      <c r="G16" s="27">
        <v>5071998</v>
      </c>
      <c r="H16" s="27">
        <v>0</v>
      </c>
      <c r="I16" s="27">
        <v>2312496</v>
      </c>
      <c r="J16" s="40">
        <f t="shared" si="0"/>
        <v>16223575</v>
      </c>
      <c r="K16" s="28"/>
    </row>
    <row r="17" spans="1:11" ht="15">
      <c r="A17" s="26" t="s">
        <v>27</v>
      </c>
      <c r="B17" s="29">
        <v>21139537</v>
      </c>
      <c r="C17" s="29">
        <v>113465</v>
      </c>
      <c r="D17" s="29">
        <v>0</v>
      </c>
      <c r="E17" s="29">
        <v>7368832</v>
      </c>
      <c r="F17" s="29">
        <v>7350117</v>
      </c>
      <c r="G17" s="29">
        <v>13404587</v>
      </c>
      <c r="H17" s="29">
        <v>0</v>
      </c>
      <c r="I17" s="29">
        <v>5282671</v>
      </c>
      <c r="J17" s="40">
        <f t="shared" si="0"/>
        <v>54659209</v>
      </c>
      <c r="K17" s="28"/>
    </row>
    <row r="18" spans="1:11" ht="15">
      <c r="A18" s="26" t="s">
        <v>28</v>
      </c>
      <c r="B18" s="29">
        <v>12239185</v>
      </c>
      <c r="C18" s="29">
        <v>0</v>
      </c>
      <c r="D18" s="29">
        <v>0</v>
      </c>
      <c r="E18" s="29">
        <v>0</v>
      </c>
      <c r="F18" s="29">
        <v>6326968</v>
      </c>
      <c r="G18" s="29">
        <v>5098068</v>
      </c>
      <c r="H18" s="29">
        <v>0</v>
      </c>
      <c r="I18" s="29">
        <v>6593428</v>
      </c>
      <c r="J18" s="40">
        <f t="shared" si="0"/>
        <v>30257649</v>
      </c>
      <c r="K18" s="28"/>
    </row>
    <row r="19" spans="1:11" ht="15">
      <c r="A19" s="26" t="s">
        <v>29</v>
      </c>
      <c r="B19" s="29">
        <v>18796974</v>
      </c>
      <c r="C19" s="29">
        <v>0</v>
      </c>
      <c r="D19" s="29">
        <v>0</v>
      </c>
      <c r="E19" s="29">
        <v>3645106</v>
      </c>
      <c r="F19" s="29">
        <v>5220461</v>
      </c>
      <c r="G19" s="29">
        <v>7145384</v>
      </c>
      <c r="H19" s="29">
        <v>751347</v>
      </c>
      <c r="I19" s="29">
        <v>3000869</v>
      </c>
      <c r="J19" s="40">
        <f t="shared" si="0"/>
        <v>38560141</v>
      </c>
      <c r="K19" s="28"/>
    </row>
    <row r="20" spans="1:11" ht="15">
      <c r="A20" s="26" t="s">
        <v>30</v>
      </c>
      <c r="B20" s="27">
        <v>4250198</v>
      </c>
      <c r="C20" s="27">
        <v>0</v>
      </c>
      <c r="D20" s="27">
        <v>0</v>
      </c>
      <c r="E20" s="27">
        <v>679816</v>
      </c>
      <c r="F20" s="27">
        <v>2653628</v>
      </c>
      <c r="G20" s="27">
        <v>3102999</v>
      </c>
      <c r="H20" s="27">
        <v>2435163</v>
      </c>
      <c r="I20" s="27">
        <v>2015843</v>
      </c>
      <c r="J20" s="40">
        <f t="shared" si="0"/>
        <v>15137647</v>
      </c>
      <c r="K20" s="28"/>
    </row>
    <row r="21" spans="1:11" ht="15">
      <c r="A21" s="26" t="s">
        <v>31</v>
      </c>
      <c r="B21" s="27">
        <v>29809118</v>
      </c>
      <c r="C21" s="27">
        <v>0</v>
      </c>
      <c r="D21" s="27">
        <v>0</v>
      </c>
      <c r="E21" s="27">
        <v>4526499</v>
      </c>
      <c r="F21" s="27">
        <v>19314726</v>
      </c>
      <c r="G21" s="27">
        <v>9058978</v>
      </c>
      <c r="H21" s="27">
        <v>0</v>
      </c>
      <c r="I21" s="27">
        <v>16647326</v>
      </c>
      <c r="J21" s="40">
        <f t="shared" si="0"/>
        <v>79356647</v>
      </c>
      <c r="K21" s="28"/>
    </row>
    <row r="22" spans="1:11" ht="15">
      <c r="A22" s="26" t="s">
        <v>32</v>
      </c>
      <c r="B22" s="30">
        <v>18722617</v>
      </c>
      <c r="C22" s="30">
        <v>0</v>
      </c>
      <c r="D22" s="30">
        <v>0</v>
      </c>
      <c r="E22" s="30">
        <v>4294760</v>
      </c>
      <c r="F22" s="30">
        <v>8172957</v>
      </c>
      <c r="G22" s="30">
        <v>8853962</v>
      </c>
      <c r="H22" s="30">
        <v>0</v>
      </c>
      <c r="I22" s="30">
        <v>6626512</v>
      </c>
      <c r="J22" s="39">
        <f t="shared" si="0"/>
        <v>46670808</v>
      </c>
      <c r="K22" s="28"/>
    </row>
    <row r="23" spans="1:11" ht="15">
      <c r="A23" s="1" t="s">
        <v>33</v>
      </c>
      <c r="B23" s="22">
        <v>9746865</v>
      </c>
      <c r="C23" s="22">
        <v>0</v>
      </c>
      <c r="D23" s="22">
        <v>0</v>
      </c>
      <c r="E23" s="22">
        <v>1976337</v>
      </c>
      <c r="F23" s="22">
        <v>4268831</v>
      </c>
      <c r="G23" s="22">
        <v>4064826</v>
      </c>
      <c r="H23" s="22">
        <v>0</v>
      </c>
      <c r="I23" s="22">
        <v>957009</v>
      </c>
      <c r="J23" s="39">
        <f t="shared" si="0"/>
        <v>21013868</v>
      </c>
      <c r="K23" s="28"/>
    </row>
    <row r="24" spans="1:11" ht="15">
      <c r="A24" s="1" t="s">
        <v>34</v>
      </c>
      <c r="B24" s="22">
        <v>4302364</v>
      </c>
      <c r="C24" s="22">
        <v>0</v>
      </c>
      <c r="D24" s="22">
        <v>0</v>
      </c>
      <c r="E24" s="22">
        <v>988200</v>
      </c>
      <c r="F24" s="22">
        <v>3624286</v>
      </c>
      <c r="G24" s="22">
        <v>1808841</v>
      </c>
      <c r="H24" s="22">
        <v>0</v>
      </c>
      <c r="I24" s="22">
        <v>3450117</v>
      </c>
      <c r="J24" s="39">
        <f t="shared" si="0"/>
        <v>14173808</v>
      </c>
      <c r="K24" s="8"/>
    </row>
    <row r="25" spans="1:11" ht="15">
      <c r="A25" s="1" t="s">
        <v>35</v>
      </c>
      <c r="B25" s="22">
        <v>35609199</v>
      </c>
      <c r="C25" s="22">
        <v>0</v>
      </c>
      <c r="D25" s="22">
        <v>0</v>
      </c>
      <c r="E25" s="22">
        <v>3917332</v>
      </c>
      <c r="F25" s="22">
        <v>8750214</v>
      </c>
      <c r="G25" s="22">
        <v>17200746</v>
      </c>
      <c r="H25" s="22">
        <v>0</v>
      </c>
      <c r="I25" s="22">
        <v>3138668</v>
      </c>
      <c r="J25" s="39">
        <f t="shared" si="0"/>
        <v>68616159</v>
      </c>
      <c r="K25" s="8"/>
    </row>
    <row r="26" spans="1:11" ht="15">
      <c r="A26" s="1" t="s">
        <v>36</v>
      </c>
      <c r="B26" s="22">
        <v>14298484</v>
      </c>
      <c r="C26" s="22">
        <v>18140</v>
      </c>
      <c r="D26" s="22">
        <v>169046</v>
      </c>
      <c r="E26" s="22">
        <v>5172359</v>
      </c>
      <c r="F26" s="22">
        <v>4894975</v>
      </c>
      <c r="G26" s="22">
        <v>8959829</v>
      </c>
      <c r="H26" s="22">
        <v>2689121</v>
      </c>
      <c r="I26" s="22">
        <v>73182122</v>
      </c>
      <c r="J26" s="39">
        <f t="shared" si="0"/>
        <v>109384076</v>
      </c>
      <c r="K26" s="8"/>
    </row>
    <row r="27" spans="1:11" ht="15">
      <c r="A27" s="1" t="s">
        <v>37</v>
      </c>
      <c r="B27" s="22">
        <v>165118142</v>
      </c>
      <c r="C27" s="22">
        <v>29381288</v>
      </c>
      <c r="D27" s="22">
        <v>19509096</v>
      </c>
      <c r="E27" s="22">
        <v>40874724</v>
      </c>
      <c r="F27" s="22">
        <v>20006204</v>
      </c>
      <c r="G27" s="22">
        <v>68355628</v>
      </c>
      <c r="H27" s="22">
        <v>3705065</v>
      </c>
      <c r="I27" s="22">
        <v>260673378</v>
      </c>
      <c r="J27" s="39">
        <f t="shared" si="0"/>
        <v>607623525</v>
      </c>
      <c r="K27" s="8"/>
    </row>
    <row r="28" spans="1:11" ht="15">
      <c r="A28" s="1" t="s">
        <v>38</v>
      </c>
      <c r="B28" s="22">
        <v>13592692</v>
      </c>
      <c r="C28" s="22">
        <v>0</v>
      </c>
      <c r="D28" s="22">
        <v>0</v>
      </c>
      <c r="E28" s="22">
        <v>2422590</v>
      </c>
      <c r="F28" s="22">
        <v>7001427</v>
      </c>
      <c r="G28" s="22">
        <v>5508874</v>
      </c>
      <c r="H28" s="22">
        <v>0</v>
      </c>
      <c r="I28" s="22">
        <v>4357895</v>
      </c>
      <c r="J28" s="39">
        <f t="shared" si="0"/>
        <v>32883478</v>
      </c>
      <c r="K28" s="8"/>
    </row>
    <row r="29" spans="1:11" ht="15">
      <c r="A29" s="1" t="s">
        <v>39</v>
      </c>
      <c r="B29" s="22">
        <v>8942952</v>
      </c>
      <c r="C29" s="22">
        <v>0</v>
      </c>
      <c r="D29" s="22">
        <v>0</v>
      </c>
      <c r="E29" s="22">
        <v>1234452</v>
      </c>
      <c r="F29" s="22">
        <v>2284719</v>
      </c>
      <c r="G29" s="22">
        <v>3840605</v>
      </c>
      <c r="H29" s="22">
        <v>0</v>
      </c>
      <c r="I29" s="22">
        <v>4276500</v>
      </c>
      <c r="J29" s="39">
        <f t="shared" si="0"/>
        <v>20579228</v>
      </c>
      <c r="K29" s="8"/>
    </row>
    <row r="30" spans="1:11" ht="15">
      <c r="A30" s="26" t="s">
        <v>40</v>
      </c>
      <c r="B30" s="27">
        <v>1050646000</v>
      </c>
      <c r="C30" s="27">
        <v>435170000</v>
      </c>
      <c r="D30" s="27">
        <v>21299000</v>
      </c>
      <c r="E30" s="27">
        <v>149279000</v>
      </c>
      <c r="F30" s="27">
        <v>70064000</v>
      </c>
      <c r="G30" s="27">
        <v>111530000</v>
      </c>
      <c r="H30" s="27">
        <v>0</v>
      </c>
      <c r="I30" s="27">
        <v>84628000</v>
      </c>
      <c r="J30" s="40">
        <f t="shared" si="0"/>
        <v>1922616000</v>
      </c>
      <c r="K30" s="8"/>
    </row>
    <row r="31" spans="1:11" ht="15">
      <c r="A31" s="1" t="s">
        <v>41</v>
      </c>
      <c r="B31" s="22">
        <v>71355687</v>
      </c>
      <c r="C31" s="22">
        <v>0</v>
      </c>
      <c r="D31" s="22">
        <v>933263</v>
      </c>
      <c r="E31" s="22">
        <v>36016341</v>
      </c>
      <c r="F31" s="22">
        <v>13486160</v>
      </c>
      <c r="G31" s="22">
        <v>41820398</v>
      </c>
      <c r="H31" s="22">
        <v>0</v>
      </c>
      <c r="I31" s="22">
        <v>5876186</v>
      </c>
      <c r="J31" s="39">
        <f t="shared" si="0"/>
        <v>169488035</v>
      </c>
      <c r="K31" s="8"/>
    </row>
    <row r="32" spans="1:11" ht="15">
      <c r="A32" s="1" t="s">
        <v>42</v>
      </c>
      <c r="B32" s="22">
        <v>5909008</v>
      </c>
      <c r="C32" s="22">
        <v>112850</v>
      </c>
      <c r="D32" s="22">
        <v>0</v>
      </c>
      <c r="E32" s="22">
        <v>1955243</v>
      </c>
      <c r="F32" s="22">
        <v>4944449</v>
      </c>
      <c r="G32" s="22">
        <v>4625679</v>
      </c>
      <c r="H32" s="22">
        <v>0</v>
      </c>
      <c r="I32" s="22">
        <v>4537661</v>
      </c>
      <c r="J32" s="39">
        <f t="shared" si="0"/>
        <v>22084890</v>
      </c>
      <c r="K32" s="8"/>
    </row>
    <row r="33" spans="1:11" ht="15">
      <c r="A33" s="1" t="s">
        <v>43</v>
      </c>
      <c r="B33" s="22">
        <v>10247298</v>
      </c>
      <c r="C33" s="22">
        <v>0</v>
      </c>
      <c r="D33" s="22">
        <v>0</v>
      </c>
      <c r="E33" s="22">
        <v>3566529</v>
      </c>
      <c r="F33" s="22">
        <v>6004210</v>
      </c>
      <c r="G33" s="22">
        <v>6140650</v>
      </c>
      <c r="H33" s="22">
        <v>0</v>
      </c>
      <c r="I33" s="22">
        <v>5565986</v>
      </c>
      <c r="J33" s="39">
        <f t="shared" si="0"/>
        <v>31524673</v>
      </c>
      <c r="K33" s="8"/>
    </row>
    <row r="34" spans="1:11" ht="15">
      <c r="A34" s="1" t="s">
        <v>44</v>
      </c>
      <c r="B34" s="22">
        <v>10175564</v>
      </c>
      <c r="C34" s="22">
        <v>0</v>
      </c>
      <c r="D34" s="22">
        <v>0</v>
      </c>
      <c r="E34" s="22">
        <v>1732291</v>
      </c>
      <c r="F34" s="22">
        <v>3553117</v>
      </c>
      <c r="G34" s="22">
        <v>5996672</v>
      </c>
      <c r="H34" s="22">
        <v>0</v>
      </c>
      <c r="I34" s="22">
        <v>3997792</v>
      </c>
      <c r="J34" s="39">
        <f t="shared" si="0"/>
        <v>25455436</v>
      </c>
      <c r="K34" s="8"/>
    </row>
    <row r="35" spans="1:11" ht="15">
      <c r="A35" s="46" t="s">
        <v>45</v>
      </c>
      <c r="B35" s="41">
        <f>SUM(B12:B34)</f>
        <v>1579193768</v>
      </c>
      <c r="C35" s="41">
        <f t="shared" ref="C35:J35" si="1">SUM(C12:C34)</f>
        <v>464795743</v>
      </c>
      <c r="D35" s="41">
        <f t="shared" si="1"/>
        <v>42004956</v>
      </c>
      <c r="E35" s="41">
        <f t="shared" si="1"/>
        <v>274974507</v>
      </c>
      <c r="F35" s="41">
        <f t="shared" si="1"/>
        <v>220317877</v>
      </c>
      <c r="G35" s="41">
        <f t="shared" si="1"/>
        <v>364013371</v>
      </c>
      <c r="H35" s="41">
        <f t="shared" si="1"/>
        <v>12587908</v>
      </c>
      <c r="I35" s="41">
        <f t="shared" si="1"/>
        <v>508236052</v>
      </c>
      <c r="J35" s="41">
        <f t="shared" si="1"/>
        <v>3466124182</v>
      </c>
      <c r="K35" s="9"/>
    </row>
    <row r="36" spans="1:11" ht="15">
      <c r="A36" s="1"/>
      <c r="B36" s="23"/>
      <c r="C36" s="23"/>
      <c r="D36" s="23"/>
      <c r="E36" s="23"/>
      <c r="F36" s="23"/>
      <c r="G36" s="23"/>
      <c r="H36" s="23"/>
      <c r="I36" s="23"/>
      <c r="J36" s="39"/>
      <c r="K36" s="8"/>
    </row>
    <row r="37" spans="1:11" ht="45">
      <c r="A37" s="5" t="s">
        <v>46</v>
      </c>
      <c r="B37" s="23"/>
      <c r="C37" s="23"/>
      <c r="D37" s="23"/>
      <c r="E37" s="23"/>
      <c r="F37" s="23"/>
      <c r="G37" s="23"/>
      <c r="H37" s="23"/>
      <c r="I37" s="23"/>
      <c r="J37" s="39"/>
      <c r="K37" s="8"/>
    </row>
    <row r="38" spans="1:11" ht="15">
      <c r="A38" s="1"/>
      <c r="B38" s="23"/>
      <c r="C38" s="23"/>
      <c r="D38" s="23"/>
      <c r="E38" s="23"/>
      <c r="F38" s="23"/>
      <c r="G38" s="23"/>
      <c r="H38" s="23"/>
      <c r="I38" s="23"/>
      <c r="J38" s="39"/>
      <c r="K38" s="6"/>
    </row>
    <row r="39" spans="1:11" ht="15">
      <c r="A39" s="1" t="s">
        <v>47</v>
      </c>
      <c r="B39" s="22">
        <v>5588366</v>
      </c>
      <c r="C39" s="22">
        <v>0</v>
      </c>
      <c r="D39" s="22">
        <v>0</v>
      </c>
      <c r="E39" s="22">
        <v>1476374</v>
      </c>
      <c r="F39" s="22">
        <v>1901848</v>
      </c>
      <c r="G39" s="22">
        <v>2426850</v>
      </c>
      <c r="H39" s="22">
        <v>0</v>
      </c>
      <c r="I39" s="24">
        <v>2776405</v>
      </c>
      <c r="J39" s="42">
        <f>SUM(B39:I39)</f>
        <v>14169843</v>
      </c>
      <c r="K39" s="7"/>
    </row>
    <row r="40" spans="1:11" ht="15">
      <c r="A40" s="1" t="s">
        <v>48</v>
      </c>
      <c r="B40" s="22">
        <v>2748482</v>
      </c>
      <c r="C40" s="22">
        <v>0</v>
      </c>
      <c r="D40" s="22">
        <v>0</v>
      </c>
      <c r="E40" s="22">
        <v>1277175</v>
      </c>
      <c r="F40" s="22">
        <v>677414</v>
      </c>
      <c r="G40" s="22">
        <v>1540464</v>
      </c>
      <c r="H40" s="22">
        <v>0</v>
      </c>
      <c r="I40" s="24">
        <v>1008963</v>
      </c>
      <c r="J40" s="42">
        <f>SUM(B40:I40)</f>
        <v>7252498</v>
      </c>
      <c r="K40" s="7"/>
    </row>
    <row r="41" spans="1:11" ht="15">
      <c r="A41" s="46" t="s">
        <v>45</v>
      </c>
      <c r="B41" s="43">
        <f>SUM(B39:B40)</f>
        <v>8336848</v>
      </c>
      <c r="C41" s="43">
        <f t="shared" ref="C41:J41" si="2">SUM(C39:C40)</f>
        <v>0</v>
      </c>
      <c r="D41" s="43">
        <f t="shared" si="2"/>
        <v>0</v>
      </c>
      <c r="E41" s="43">
        <f t="shared" si="2"/>
        <v>2753549</v>
      </c>
      <c r="F41" s="43">
        <f t="shared" si="2"/>
        <v>2579262</v>
      </c>
      <c r="G41" s="43">
        <f t="shared" si="2"/>
        <v>3967314</v>
      </c>
      <c r="H41" s="43">
        <f t="shared" si="2"/>
        <v>0</v>
      </c>
      <c r="I41" s="43">
        <f t="shared" si="2"/>
        <v>3785368</v>
      </c>
      <c r="J41" s="43">
        <f t="shared" si="2"/>
        <v>21422341</v>
      </c>
      <c r="K41" s="6"/>
    </row>
    <row r="42" spans="1:11" ht="15">
      <c r="A42" s="1"/>
      <c r="B42" s="25"/>
      <c r="C42" s="25"/>
      <c r="D42" s="25"/>
      <c r="E42" s="25"/>
      <c r="F42" s="25"/>
      <c r="G42" s="25"/>
      <c r="H42" s="25"/>
      <c r="I42" s="25"/>
      <c r="J42" s="44"/>
    </row>
    <row r="43" spans="1:11" ht="23.25" thickBot="1">
      <c r="A43" s="47" t="s">
        <v>49</v>
      </c>
      <c r="B43" s="48">
        <f t="shared" ref="B43:J43" si="3">SUM(B35+B41)</f>
        <v>1587530616</v>
      </c>
      <c r="C43" s="48">
        <f t="shared" si="3"/>
        <v>464795743</v>
      </c>
      <c r="D43" s="48">
        <f t="shared" si="3"/>
        <v>42004956</v>
      </c>
      <c r="E43" s="48">
        <f t="shared" si="3"/>
        <v>277728056</v>
      </c>
      <c r="F43" s="48">
        <f t="shared" si="3"/>
        <v>222897139</v>
      </c>
      <c r="G43" s="48">
        <f t="shared" si="3"/>
        <v>367980685</v>
      </c>
      <c r="H43" s="48">
        <f t="shared" si="3"/>
        <v>12587908</v>
      </c>
      <c r="I43" s="48">
        <f t="shared" si="3"/>
        <v>512021420</v>
      </c>
      <c r="J43" s="45">
        <f t="shared" si="3"/>
        <v>3487546523</v>
      </c>
    </row>
    <row r="44" spans="1:11" ht="12" customHeight="1" thickTop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1" ht="12" customHeight="1">
      <c r="A45" s="4" t="s">
        <v>50</v>
      </c>
      <c r="C45" s="4"/>
      <c r="D45" s="4"/>
      <c r="E45" s="4"/>
      <c r="F45" s="4"/>
      <c r="G45" s="4"/>
      <c r="H45" s="4"/>
      <c r="I45" s="4"/>
      <c r="J45" s="4"/>
    </row>
    <row r="49" spans="2:2" ht="12" customHeight="1">
      <c r="B49" s="53"/>
    </row>
    <row r="50" spans="2:2" ht="12" customHeight="1">
      <c r="B50" s="53"/>
    </row>
    <row r="51" spans="2:2" ht="12" customHeight="1">
      <c r="B51" s="53"/>
    </row>
    <row r="52" spans="2:2" ht="12" customHeight="1">
      <c r="B52" s="53"/>
    </row>
  </sheetData>
  <sortState ref="A12:J34">
    <sortCondition ref="A12:A34"/>
  </sortState>
  <phoneticPr fontId="5" type="noConversion"/>
  <pageMargins left="1.1200000000000001" right="0.5" top="0.5" bottom="0.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0" zoomScaleNormal="100" zoomScaleSheetLayoutView="90" workbookViewId="0">
      <selection activeCell="D15" sqref="D15"/>
    </sheetView>
  </sheetViews>
  <sheetFormatPr defaultRowHeight="11.25"/>
  <cols>
    <col min="1" max="1" width="8.88671875" style="10"/>
    <col min="2" max="2" width="11.6640625" style="10" customWidth="1"/>
    <col min="3" max="3" width="12.109375" style="10" customWidth="1"/>
    <col min="4" max="4" width="11.88671875" style="10" customWidth="1"/>
    <col min="5" max="5" width="12.21875" style="10" customWidth="1"/>
    <col min="6" max="6" width="11.6640625" style="10" customWidth="1"/>
    <col min="7" max="7" width="11.21875" style="10" bestFit="1" customWidth="1"/>
    <col min="8" max="8" width="12.109375" style="10" customWidth="1"/>
    <col min="9" max="9" width="11.88671875" style="10" customWidth="1"/>
    <col min="10" max="16384" width="8.88671875" style="10"/>
  </cols>
  <sheetData>
    <row r="1" spans="1:9">
      <c r="A1" s="1" t="s">
        <v>70</v>
      </c>
    </row>
    <row r="2" spans="1:9">
      <c r="A2" s="2" t="s">
        <v>71</v>
      </c>
    </row>
    <row r="4" spans="1:9">
      <c r="B4" s="33" t="s">
        <v>52</v>
      </c>
      <c r="C4" s="33" t="s">
        <v>53</v>
      </c>
      <c r="D4" s="33" t="s">
        <v>54</v>
      </c>
      <c r="E4" s="33" t="s">
        <v>55</v>
      </c>
      <c r="F4" s="33" t="s">
        <v>56</v>
      </c>
      <c r="G4" s="33" t="s">
        <v>57</v>
      </c>
      <c r="H4" s="33" t="s">
        <v>58</v>
      </c>
      <c r="I4" s="33" t="s">
        <v>72</v>
      </c>
    </row>
    <row r="5" spans="1:9">
      <c r="A5" s="32" t="s">
        <v>21</v>
      </c>
    </row>
    <row r="6" spans="1:9">
      <c r="A6" s="10" t="s">
        <v>59</v>
      </c>
      <c r="B6" s="31">
        <v>1003665575</v>
      </c>
      <c r="C6" s="31">
        <v>1090508645</v>
      </c>
      <c r="D6" s="31">
        <v>1178533288</v>
      </c>
      <c r="E6" s="31">
        <v>1245134545</v>
      </c>
      <c r="F6" s="31">
        <v>1318816121</v>
      </c>
      <c r="G6" s="31">
        <v>1398716473</v>
      </c>
      <c r="H6" s="31">
        <v>1475736955</v>
      </c>
      <c r="I6" s="31">
        <v>1579193768</v>
      </c>
    </row>
    <row r="7" spans="1:9">
      <c r="A7" s="10" t="s">
        <v>60</v>
      </c>
      <c r="B7" s="31">
        <v>337604422</v>
      </c>
      <c r="C7" s="31">
        <v>381786739</v>
      </c>
      <c r="D7" s="31">
        <v>410565165</v>
      </c>
      <c r="E7" s="31">
        <v>435826264</v>
      </c>
      <c r="F7" s="31">
        <v>459250904</v>
      </c>
      <c r="G7" s="31">
        <v>471913440</v>
      </c>
      <c r="H7" s="31">
        <v>462617875</v>
      </c>
      <c r="I7" s="31">
        <v>464795743</v>
      </c>
    </row>
    <row r="8" spans="1:9">
      <c r="A8" s="10" t="s">
        <v>61</v>
      </c>
      <c r="B8" s="31">
        <v>18959326</v>
      </c>
      <c r="C8" s="31">
        <v>21544489</v>
      </c>
      <c r="D8" s="31">
        <v>24278060</v>
      </c>
      <c r="E8" s="31">
        <v>28669591</v>
      </c>
      <c r="F8" s="31">
        <v>32771220</v>
      </c>
      <c r="G8" s="31">
        <v>35519531</v>
      </c>
      <c r="H8" s="31">
        <v>43011165</v>
      </c>
      <c r="I8" s="31">
        <v>42004956</v>
      </c>
    </row>
    <row r="9" spans="1:9">
      <c r="A9" s="10" t="s">
        <v>62</v>
      </c>
      <c r="B9" s="31">
        <v>181651529</v>
      </c>
      <c r="C9" s="31">
        <v>199698544</v>
      </c>
      <c r="D9" s="31">
        <v>208082372</v>
      </c>
      <c r="E9" s="31">
        <v>215087547</v>
      </c>
      <c r="F9" s="31">
        <v>232464812</v>
      </c>
      <c r="G9" s="31">
        <v>243847046</v>
      </c>
      <c r="H9" s="31">
        <v>265002499</v>
      </c>
      <c r="I9" s="31">
        <v>274974507</v>
      </c>
    </row>
    <row r="10" spans="1:9">
      <c r="A10" s="10" t="s">
        <v>63</v>
      </c>
      <c r="B10" s="31">
        <v>118883832</v>
      </c>
      <c r="C10" s="31">
        <v>135617836</v>
      </c>
      <c r="D10" s="31">
        <v>143936552</v>
      </c>
      <c r="E10" s="31">
        <v>160599613</v>
      </c>
      <c r="F10" s="31">
        <v>173954027</v>
      </c>
      <c r="G10" s="31">
        <v>183562930</v>
      </c>
      <c r="H10" s="31">
        <v>199275528</v>
      </c>
      <c r="I10" s="31">
        <v>220317877</v>
      </c>
    </row>
    <row r="11" spans="1:9">
      <c r="A11" s="10" t="s">
        <v>64</v>
      </c>
      <c r="B11" s="31">
        <v>230176261</v>
      </c>
      <c r="C11" s="31">
        <v>241886773</v>
      </c>
      <c r="D11" s="31">
        <v>258290191</v>
      </c>
      <c r="E11" s="31">
        <v>267111965</v>
      </c>
      <c r="F11" s="31">
        <v>287000899</v>
      </c>
      <c r="G11" s="31">
        <v>312864121</v>
      </c>
      <c r="H11" s="31">
        <v>336983296</v>
      </c>
      <c r="I11" s="31">
        <v>364013371</v>
      </c>
    </row>
    <row r="12" spans="1:9">
      <c r="A12" s="10" t="s">
        <v>65</v>
      </c>
      <c r="B12" s="31">
        <v>40227402</v>
      </c>
      <c r="C12" s="31">
        <v>36729246</v>
      </c>
      <c r="D12" s="31">
        <v>12999014</v>
      </c>
      <c r="E12" s="31">
        <v>10917310</v>
      </c>
      <c r="F12" s="31">
        <v>7840051</v>
      </c>
      <c r="G12" s="31">
        <v>8893818</v>
      </c>
      <c r="H12" s="31">
        <v>11071683</v>
      </c>
      <c r="I12" s="31">
        <v>12587908</v>
      </c>
    </row>
    <row r="13" spans="1:9">
      <c r="A13" s="10" t="s">
        <v>66</v>
      </c>
      <c r="B13" s="31">
        <v>373849494</v>
      </c>
      <c r="C13" s="31">
        <v>424132636</v>
      </c>
      <c r="D13" s="31">
        <v>447326873</v>
      </c>
      <c r="E13" s="31">
        <v>473747380</v>
      </c>
      <c r="F13" s="31">
        <v>510842146</v>
      </c>
      <c r="G13" s="31">
        <v>507598957</v>
      </c>
      <c r="H13" s="31">
        <v>520268714</v>
      </c>
      <c r="I13" s="31">
        <v>508236052</v>
      </c>
    </row>
    <row r="14" spans="1:9">
      <c r="A14" s="49" t="s">
        <v>67</v>
      </c>
      <c r="B14" s="50">
        <f>SUM(B6:B13)</f>
        <v>2305017841</v>
      </c>
      <c r="C14" s="50">
        <f t="shared" ref="C14:H14" si="0">SUM(C6:C13)</f>
        <v>2531904908</v>
      </c>
      <c r="D14" s="50">
        <f t="shared" si="0"/>
        <v>2684011515</v>
      </c>
      <c r="E14" s="50">
        <f t="shared" si="0"/>
        <v>2837094215</v>
      </c>
      <c r="F14" s="50">
        <f t="shared" si="0"/>
        <v>3022940180</v>
      </c>
      <c r="G14" s="50">
        <f t="shared" si="0"/>
        <v>3162916316</v>
      </c>
      <c r="H14" s="50">
        <f t="shared" si="0"/>
        <v>3313967715</v>
      </c>
      <c r="I14" s="50">
        <f t="shared" ref="I14" si="1">SUM(I6:I13)</f>
        <v>3466124182</v>
      </c>
    </row>
    <row r="15" spans="1:9">
      <c r="B15" s="31"/>
      <c r="C15" s="31"/>
      <c r="D15" s="31"/>
      <c r="E15" s="31"/>
      <c r="F15" s="31"/>
      <c r="G15" s="31"/>
      <c r="H15" s="31"/>
      <c r="I15" s="31"/>
    </row>
    <row r="16" spans="1:9">
      <c r="A16" s="32" t="s">
        <v>46</v>
      </c>
      <c r="B16" s="31"/>
      <c r="C16" s="31"/>
      <c r="D16" s="31"/>
      <c r="E16" s="31"/>
      <c r="F16" s="31"/>
      <c r="G16" s="31"/>
      <c r="H16" s="31"/>
      <c r="I16" s="31"/>
    </row>
    <row r="17" spans="1:9">
      <c r="A17" s="10" t="s">
        <v>59</v>
      </c>
      <c r="B17" s="31">
        <v>6610644</v>
      </c>
      <c r="C17" s="31">
        <v>6009521</v>
      </c>
      <c r="D17" s="31">
        <v>6933658</v>
      </c>
      <c r="E17" s="31">
        <v>6112179</v>
      </c>
      <c r="F17" s="31">
        <v>6325857</v>
      </c>
      <c r="G17" s="31">
        <v>7234752</v>
      </c>
      <c r="H17" s="31">
        <v>8183123</v>
      </c>
      <c r="I17" s="31">
        <v>8336848</v>
      </c>
    </row>
    <row r="18" spans="1:9">
      <c r="A18" s="10" t="s">
        <v>60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>
      <c r="A19" s="10" t="s">
        <v>61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>
      <c r="A20" s="10" t="s">
        <v>62</v>
      </c>
      <c r="B20" s="31">
        <v>1898534</v>
      </c>
      <c r="C20" s="31">
        <v>2689743</v>
      </c>
      <c r="D20" s="31">
        <v>1486916</v>
      </c>
      <c r="E20" s="31">
        <v>1657031</v>
      </c>
      <c r="F20" s="31">
        <v>1441336</v>
      </c>
      <c r="G20" s="31">
        <v>2721466</v>
      </c>
      <c r="H20" s="31">
        <v>1718682</v>
      </c>
      <c r="I20" s="31">
        <v>2753549</v>
      </c>
    </row>
    <row r="21" spans="1:9">
      <c r="A21" s="10" t="s">
        <v>63</v>
      </c>
      <c r="B21" s="31">
        <v>2078435</v>
      </c>
      <c r="C21" s="31">
        <v>3361402</v>
      </c>
      <c r="D21" s="31">
        <v>1873681</v>
      </c>
      <c r="E21" s="31">
        <v>1872926</v>
      </c>
      <c r="F21" s="31">
        <v>2629561</v>
      </c>
      <c r="G21" s="31">
        <v>2792330</v>
      </c>
      <c r="H21" s="31">
        <v>3951364</v>
      </c>
      <c r="I21" s="31">
        <v>2579262</v>
      </c>
    </row>
    <row r="22" spans="1:9">
      <c r="A22" s="10" t="s">
        <v>64</v>
      </c>
      <c r="B22" s="31">
        <v>2622694</v>
      </c>
      <c r="C22" s="31">
        <v>3963560</v>
      </c>
      <c r="D22" s="31">
        <v>4842566</v>
      </c>
      <c r="E22" s="31">
        <v>6751434</v>
      </c>
      <c r="F22" s="31">
        <v>5911713</v>
      </c>
      <c r="G22" s="31">
        <v>3881326</v>
      </c>
      <c r="H22" s="31">
        <v>4011038</v>
      </c>
      <c r="I22" s="31">
        <v>3967314</v>
      </c>
    </row>
    <row r="23" spans="1:9">
      <c r="A23" s="10" t="s">
        <v>65</v>
      </c>
      <c r="B23" s="31">
        <v>734483</v>
      </c>
      <c r="C23" s="31">
        <v>0</v>
      </c>
      <c r="D23" s="31">
        <v>450343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1:9">
      <c r="A24" s="10" t="s">
        <v>66</v>
      </c>
      <c r="B24" s="31">
        <v>6069326</v>
      </c>
      <c r="C24" s="31">
        <v>4464351</v>
      </c>
      <c r="D24" s="31">
        <v>3346193</v>
      </c>
      <c r="E24" s="31">
        <v>3351241</v>
      </c>
      <c r="F24" s="31">
        <v>3273739</v>
      </c>
      <c r="G24" s="31">
        <v>2905978</v>
      </c>
      <c r="H24" s="31">
        <v>4002885</v>
      </c>
      <c r="I24" s="31">
        <v>3785368</v>
      </c>
    </row>
    <row r="25" spans="1:9">
      <c r="A25" s="49" t="s">
        <v>67</v>
      </c>
      <c r="B25" s="50">
        <f t="shared" ref="B25:H25" si="2">SUM(B17:B24)</f>
        <v>20014116</v>
      </c>
      <c r="C25" s="50">
        <f t="shared" si="2"/>
        <v>20488577</v>
      </c>
      <c r="D25" s="50">
        <f t="shared" si="2"/>
        <v>18933357</v>
      </c>
      <c r="E25" s="50">
        <f t="shared" si="2"/>
        <v>19744811</v>
      </c>
      <c r="F25" s="50">
        <f t="shared" si="2"/>
        <v>19582206</v>
      </c>
      <c r="G25" s="50">
        <f t="shared" si="2"/>
        <v>19535852</v>
      </c>
      <c r="H25" s="50">
        <f t="shared" si="2"/>
        <v>21867092</v>
      </c>
      <c r="I25" s="50">
        <f t="shared" ref="I25" si="3">SUM(I17:I24)</f>
        <v>21422341</v>
      </c>
    </row>
    <row r="26" spans="1:9">
      <c r="B26" s="31"/>
      <c r="C26" s="31"/>
      <c r="D26" s="31"/>
      <c r="E26" s="31"/>
      <c r="F26" s="31"/>
      <c r="G26" s="31"/>
      <c r="H26" s="31"/>
      <c r="I26" s="31"/>
    </row>
    <row r="27" spans="1:9">
      <c r="A27" s="32" t="s">
        <v>69</v>
      </c>
      <c r="B27" s="31"/>
      <c r="C27" s="31"/>
      <c r="D27" s="31"/>
      <c r="E27" s="31"/>
      <c r="F27" s="31"/>
      <c r="G27" s="31"/>
      <c r="H27" s="31"/>
      <c r="I27" s="31"/>
    </row>
    <row r="28" spans="1:9">
      <c r="A28" s="49" t="s">
        <v>59</v>
      </c>
      <c r="B28" s="50">
        <f>+B6+B17</f>
        <v>1010276219</v>
      </c>
      <c r="C28" s="50">
        <f t="shared" ref="C28:H28" si="4">+C6+C17</f>
        <v>1096518166</v>
      </c>
      <c r="D28" s="50">
        <f t="shared" si="4"/>
        <v>1185466946</v>
      </c>
      <c r="E28" s="50">
        <f t="shared" si="4"/>
        <v>1251246724</v>
      </c>
      <c r="F28" s="50">
        <f t="shared" si="4"/>
        <v>1325141978</v>
      </c>
      <c r="G28" s="50">
        <f t="shared" si="4"/>
        <v>1405951225</v>
      </c>
      <c r="H28" s="50">
        <f t="shared" si="4"/>
        <v>1483920078</v>
      </c>
      <c r="I28" s="50">
        <f t="shared" ref="I28" si="5">+I6+I17</f>
        <v>1587530616</v>
      </c>
    </row>
    <row r="29" spans="1:9">
      <c r="A29" s="49" t="s">
        <v>60</v>
      </c>
      <c r="B29" s="50">
        <f t="shared" ref="B29:H29" si="6">+B7+B18</f>
        <v>337604422</v>
      </c>
      <c r="C29" s="50">
        <f t="shared" si="6"/>
        <v>381786739</v>
      </c>
      <c r="D29" s="50">
        <f t="shared" si="6"/>
        <v>410565165</v>
      </c>
      <c r="E29" s="50">
        <f t="shared" si="6"/>
        <v>435826264</v>
      </c>
      <c r="F29" s="50">
        <f t="shared" si="6"/>
        <v>459250904</v>
      </c>
      <c r="G29" s="50">
        <f t="shared" si="6"/>
        <v>471913440</v>
      </c>
      <c r="H29" s="50">
        <f t="shared" si="6"/>
        <v>462617875</v>
      </c>
      <c r="I29" s="50">
        <f t="shared" ref="I29" si="7">+I7+I18</f>
        <v>464795743</v>
      </c>
    </row>
    <row r="30" spans="1:9">
      <c r="A30" s="49" t="s">
        <v>61</v>
      </c>
      <c r="B30" s="50">
        <f t="shared" ref="B30:H30" si="8">+B8+B19</f>
        <v>18959326</v>
      </c>
      <c r="C30" s="50">
        <f t="shared" si="8"/>
        <v>21544489</v>
      </c>
      <c r="D30" s="50">
        <f t="shared" si="8"/>
        <v>24278060</v>
      </c>
      <c r="E30" s="50">
        <f t="shared" si="8"/>
        <v>28669591</v>
      </c>
      <c r="F30" s="50">
        <f t="shared" si="8"/>
        <v>32771220</v>
      </c>
      <c r="G30" s="50">
        <f t="shared" si="8"/>
        <v>35519531</v>
      </c>
      <c r="H30" s="50">
        <f t="shared" si="8"/>
        <v>43011165</v>
      </c>
      <c r="I30" s="50">
        <f t="shared" ref="I30" si="9">+I8+I19</f>
        <v>42004956</v>
      </c>
    </row>
    <row r="31" spans="1:9">
      <c r="A31" s="49" t="s">
        <v>62</v>
      </c>
      <c r="B31" s="50">
        <f t="shared" ref="B31:H31" si="10">+B9+B20</f>
        <v>183550063</v>
      </c>
      <c r="C31" s="50">
        <f t="shared" si="10"/>
        <v>202388287</v>
      </c>
      <c r="D31" s="50">
        <f t="shared" si="10"/>
        <v>209569288</v>
      </c>
      <c r="E31" s="50">
        <f t="shared" si="10"/>
        <v>216744578</v>
      </c>
      <c r="F31" s="50">
        <f t="shared" si="10"/>
        <v>233906148</v>
      </c>
      <c r="G31" s="50">
        <f t="shared" si="10"/>
        <v>246568512</v>
      </c>
      <c r="H31" s="50">
        <f t="shared" si="10"/>
        <v>266721181</v>
      </c>
      <c r="I31" s="50">
        <f t="shared" ref="I31" si="11">+I9+I20</f>
        <v>277728056</v>
      </c>
    </row>
    <row r="32" spans="1:9">
      <c r="A32" s="49" t="s">
        <v>63</v>
      </c>
      <c r="B32" s="50">
        <f t="shared" ref="B32:H32" si="12">+B10+B21</f>
        <v>120962267</v>
      </c>
      <c r="C32" s="50">
        <f t="shared" si="12"/>
        <v>138979238</v>
      </c>
      <c r="D32" s="50">
        <f t="shared" si="12"/>
        <v>145810233</v>
      </c>
      <c r="E32" s="50">
        <f t="shared" si="12"/>
        <v>162472539</v>
      </c>
      <c r="F32" s="50">
        <f t="shared" si="12"/>
        <v>176583588</v>
      </c>
      <c r="G32" s="50">
        <f t="shared" si="12"/>
        <v>186355260</v>
      </c>
      <c r="H32" s="50">
        <f t="shared" si="12"/>
        <v>203226892</v>
      </c>
      <c r="I32" s="50">
        <f t="shared" ref="I32" si="13">+I10+I21</f>
        <v>222897139</v>
      </c>
    </row>
    <row r="33" spans="1:9">
      <c r="A33" s="49" t="s">
        <v>64</v>
      </c>
      <c r="B33" s="50">
        <f t="shared" ref="B33:H33" si="14">+B11+B22</f>
        <v>232798955</v>
      </c>
      <c r="C33" s="50">
        <f t="shared" si="14"/>
        <v>245850333</v>
      </c>
      <c r="D33" s="50">
        <f t="shared" si="14"/>
        <v>263132757</v>
      </c>
      <c r="E33" s="50">
        <f t="shared" si="14"/>
        <v>273863399</v>
      </c>
      <c r="F33" s="50">
        <f t="shared" si="14"/>
        <v>292912612</v>
      </c>
      <c r="G33" s="50">
        <f t="shared" si="14"/>
        <v>316745447</v>
      </c>
      <c r="H33" s="50">
        <f t="shared" si="14"/>
        <v>340994334</v>
      </c>
      <c r="I33" s="50">
        <f t="shared" ref="I33" si="15">+I11+I22</f>
        <v>367980685</v>
      </c>
    </row>
    <row r="34" spans="1:9">
      <c r="A34" s="49" t="s">
        <v>65</v>
      </c>
      <c r="B34" s="50">
        <f t="shared" ref="B34:H34" si="16">+B12+B23</f>
        <v>40961885</v>
      </c>
      <c r="C34" s="50">
        <f t="shared" si="16"/>
        <v>36729246</v>
      </c>
      <c r="D34" s="50">
        <f t="shared" si="16"/>
        <v>13449357</v>
      </c>
      <c r="E34" s="50">
        <f t="shared" si="16"/>
        <v>10917310</v>
      </c>
      <c r="F34" s="50">
        <f t="shared" si="16"/>
        <v>7840051</v>
      </c>
      <c r="G34" s="50">
        <f t="shared" si="16"/>
        <v>8893818</v>
      </c>
      <c r="H34" s="50">
        <f t="shared" si="16"/>
        <v>11071683</v>
      </c>
      <c r="I34" s="50">
        <f t="shared" ref="I34" si="17">+I12+I23</f>
        <v>12587908</v>
      </c>
    </row>
    <row r="35" spans="1:9">
      <c r="A35" s="49" t="s">
        <v>66</v>
      </c>
      <c r="B35" s="50">
        <f t="shared" ref="B35:H35" si="18">+B13+B24</f>
        <v>379918820</v>
      </c>
      <c r="C35" s="50">
        <f t="shared" si="18"/>
        <v>428596987</v>
      </c>
      <c r="D35" s="50">
        <f t="shared" si="18"/>
        <v>450673066</v>
      </c>
      <c r="E35" s="50">
        <f t="shared" si="18"/>
        <v>477098621</v>
      </c>
      <c r="F35" s="50">
        <f t="shared" si="18"/>
        <v>514115885</v>
      </c>
      <c r="G35" s="50">
        <f t="shared" si="18"/>
        <v>510504935</v>
      </c>
      <c r="H35" s="50">
        <f t="shared" si="18"/>
        <v>524271599</v>
      </c>
      <c r="I35" s="50">
        <f t="shared" ref="I35" si="19">+I13+I24</f>
        <v>512021420</v>
      </c>
    </row>
    <row r="36" spans="1:9">
      <c r="A36" s="51" t="s">
        <v>68</v>
      </c>
      <c r="B36" s="52">
        <f t="shared" ref="B36:H36" si="20">+B14+B25</f>
        <v>2325031957</v>
      </c>
      <c r="C36" s="52">
        <f t="shared" si="20"/>
        <v>2552393485</v>
      </c>
      <c r="D36" s="52">
        <f t="shared" si="20"/>
        <v>2702944872</v>
      </c>
      <c r="E36" s="52">
        <f t="shared" si="20"/>
        <v>2856839026</v>
      </c>
      <c r="F36" s="52">
        <f t="shared" si="20"/>
        <v>3042522386</v>
      </c>
      <c r="G36" s="52">
        <f t="shared" si="20"/>
        <v>3182452168</v>
      </c>
      <c r="H36" s="52">
        <f t="shared" si="20"/>
        <v>3335834807</v>
      </c>
      <c r="I36" s="52">
        <f t="shared" ref="I36" si="21">+I14+I25</f>
        <v>3487546523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94 - Expenses by Function</vt:lpstr>
      <vt:lpstr>Table 94a- Expenses Trend</vt:lpstr>
      <vt:lpstr>'Table 94 - Expenses by Function'!Print_Area</vt:lpstr>
      <vt:lpstr>'Table 94a- Expenses Trend'!Print_Area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dferlazz</cp:lastModifiedBy>
  <cp:lastPrinted>2010-03-09T21:39:06Z</cp:lastPrinted>
  <dcterms:created xsi:type="dcterms:W3CDTF">2003-06-20T13:44:00Z</dcterms:created>
  <dcterms:modified xsi:type="dcterms:W3CDTF">2010-08-23T15:25:05Z</dcterms:modified>
</cp:coreProperties>
</file>