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0" windowWidth="12120" windowHeight="9090" activeTab="0"/>
  </bookViews>
  <sheets>
    <sheet name="Table 31 - FT and PT Enrollment" sheetId="1" r:id="rId1"/>
  </sheets>
  <definedNames>
    <definedName name="_xlnm.Print_Area" localSheetId="0">'Table 31 - FT and PT Enrollment'!$A$1:$I$98</definedName>
  </definedNames>
  <calcPr fullCalcOnLoad="1"/>
</workbook>
</file>

<file path=xl/sharedStrings.xml><?xml version="1.0" encoding="utf-8"?>
<sst xmlns="http://schemas.openxmlformats.org/spreadsheetml/2006/main" count="120" uniqueCount="83">
  <si>
    <t>UNDERGRADUATE</t>
  </si>
  <si>
    <t>FIRST PROFESSIONAL</t>
  </si>
  <si>
    <t>GRADUATE</t>
  </si>
  <si>
    <t>TOTAL</t>
  </si>
  <si>
    <t>FULL-</t>
  </si>
  <si>
    <t>PART-</t>
  </si>
  <si>
    <t>INSTITUTION</t>
  </si>
  <si>
    <t>TIME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</si>
  <si>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</si>
  <si>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</si>
  <si>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</si>
  <si>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</si>
  <si>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</si>
  <si>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</si>
  <si>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</si>
  <si>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</si>
  <si>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</si>
  <si>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</si>
  <si>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</si>
  <si>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</si>
  <si>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</si>
  <si>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</si>
  <si>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</si>
  <si>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</si>
  <si>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</si>
  <si>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</si>
  <si>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</si>
  <si>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</si>
  <si>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</si>
  <si>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</si>
  <si>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</si>
  <si>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</si>
  <si>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</si>
  <si>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</si>
  <si>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</si>
  <si>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</si>
  <si>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DHE02, Supplement to the IPEDS EF</t>
  </si>
  <si>
    <t>PRIVATE NOT-FOR-PROFIT (INDEPENDENT) BACCALAUREATE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</si>
  <si>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</si>
  <si>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</si>
  <si>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</si>
  <si>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</si>
  <si>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</si>
  <si>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</si>
  <si>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</si>
  <si>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</si>
  <si>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</si>
  <si>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</si>
  <si>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</si>
  <si>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</si>
  <si>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</si>
  <si>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</si>
  <si>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</si>
  <si>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</si>
  <si>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</si>
  <si>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</si>
  <si>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</si>
  <si>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</si>
  <si>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</si>
  <si>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</si>
  <si>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</si>
  <si>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</si>
  <si>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</si>
  <si>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</si>
  <si>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</si>
  <si>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data are not available</t>
  </si>
  <si>
    <t>TABLE 31</t>
  </si>
  <si>
    <t>TABLE 32</t>
  </si>
  <si>
    <t>SOURCE:  Enhanced Missouri Student Achievement Study</t>
  </si>
  <si>
    <t>MSU- WEST PLAINS</t>
  </si>
  <si>
    <t>MISSOURI STATE</t>
  </si>
  <si>
    <t>UCM</t>
  </si>
  <si>
    <t>CENTRAL METHODIST - GR / EXT.</t>
  </si>
  <si>
    <t>CENTRAL METHODIST - CLAS</t>
  </si>
  <si>
    <t>MCC - BLUE RIVER</t>
  </si>
  <si>
    <t>MCC - LONGVIEW</t>
  </si>
  <si>
    <t>MCC - MAPLE WOODS</t>
  </si>
  <si>
    <t>MCC - PENN VALLEY</t>
  </si>
  <si>
    <t>MCC - BUSINESS AND TECHNOLOGY</t>
  </si>
  <si>
    <t>TOTAL FULL- AND PART-TIME HEADCOUNT ENROLLMENT AT PUBLIC INSTITUTIONS, BY STUDENT LEVEL, FALL 2007</t>
  </si>
  <si>
    <t>TOTAL FULL- AND PART-TIME HEADCOUNT ENROLLMENT AT PRIVATE NOT-FOR-PROFIT  (INDEPENDENT)  INSTITUTIONS, BY STUDENT LEVEL, FALL 2007</t>
  </si>
  <si>
    <t>ST. LOUIS CC -WILDWOOD</t>
  </si>
  <si>
    <t>MISSOURI UNIV. OF SCI. AND TECH.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</si>
</sst>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showOutlineSymbols="0" zoomScalePageLayoutView="0" workbookViewId="0" topLeftCell="A1">
      <selection activeCell="C18" sqref="C18"/>
    </sheetView>
  </sheetViews>
  <sheetFormatPr defaultColWidth="15.796875" defaultRowHeight="10.5"/>
  <cols>
    <col min="1" max="1" width="48.3984375" style="2" customWidth="1"/>
    <col min="2" max="3" width="10.796875" style="2" customWidth="1"/>
    <col min="4" max="5" width="13" style="2" customWidth="1"/>
    <col min="6" max="9" width="10.796875" style="2" customWidth="1"/>
    <col min="10" max="16384" width="15.796875" style="2" customWidth="1"/>
  </cols>
  <sheetData>
    <row r="1" ht="12.75" customHeight="1">
      <c r="A1" s="2" t="s">
        <v>66</v>
      </c>
    </row>
    <row r="2" ht="12.75" customHeight="1">
      <c r="A2" s="2" t="s">
        <v>79</v>
      </c>
    </row>
    <row r="3" ht="12.75" customHeight="1" thickBot="1"/>
    <row r="4" spans="1:9" ht="12.75" customHeight="1" thickTop="1">
      <c r="A4" s="3"/>
      <c r="B4" s="4" t="s">
        <v>0</v>
      </c>
      <c r="C4" s="4"/>
      <c r="D4" s="4" t="s">
        <v>1</v>
      </c>
      <c r="E4" s="4"/>
      <c r="F4" s="4" t="s">
        <v>2</v>
      </c>
      <c r="G4" s="4"/>
      <c r="H4" s="4" t="s">
        <v>3</v>
      </c>
      <c r="I4" s="4"/>
    </row>
    <row r="5" spans="2:9" ht="12.75" customHeight="1">
      <c r="B5" s="5" t="s">
        <v>4</v>
      </c>
      <c r="C5" s="5" t="s">
        <v>5</v>
      </c>
      <c r="D5" s="5" t="s">
        <v>4</v>
      </c>
      <c r="E5" s="5" t="s">
        <v>5</v>
      </c>
      <c r="F5" s="5" t="s">
        <v>4</v>
      </c>
      <c r="G5" s="5" t="s">
        <v>5</v>
      </c>
      <c r="H5" s="5" t="s">
        <v>4</v>
      </c>
      <c r="I5" s="5" t="s">
        <v>5</v>
      </c>
    </row>
    <row r="6" spans="1:9" ht="12.75" customHeight="1">
      <c r="A6" s="2" t="s">
        <v>6</v>
      </c>
      <c r="B6" s="5" t="s">
        <v>7</v>
      </c>
      <c r="C6" s="5" t="s">
        <v>7</v>
      </c>
      <c r="D6" s="5" t="s">
        <v>7</v>
      </c>
      <c r="E6" s="5" t="s">
        <v>7</v>
      </c>
      <c r="F6" s="5" t="s">
        <v>7</v>
      </c>
      <c r="G6" s="5" t="s">
        <v>7</v>
      </c>
      <c r="H6" s="5" t="s">
        <v>7</v>
      </c>
      <c r="I6" s="5" t="s">
        <v>7</v>
      </c>
    </row>
    <row r="7" spans="1:9" ht="12.75" customHeight="1">
      <c r="A7" s="6"/>
      <c r="B7" s="6"/>
      <c r="C7" s="6"/>
      <c r="D7" s="6"/>
      <c r="E7" s="6"/>
      <c r="F7" s="6"/>
      <c r="G7" s="6"/>
      <c r="H7" s="6"/>
      <c r="I7" s="6"/>
    </row>
    <row r="8" spans="1:8" ht="25.5" customHeight="1">
      <c r="A8" s="7" t="s">
        <v>8</v>
      </c>
      <c r="H8" s="8"/>
    </row>
    <row r="9" spans="1:8" ht="12.75" customHeight="1">
      <c r="A9" s="7"/>
      <c r="H9" s="8"/>
    </row>
    <row r="10" spans="1:10" ht="12.75" customHeight="1">
      <c r="A10" s="2" t="s">
        <v>9</v>
      </c>
      <c r="B10" s="2">
        <v>1242</v>
      </c>
      <c r="C10" s="2">
        <v>640</v>
      </c>
      <c r="D10" s="18">
        <v>0</v>
      </c>
      <c r="E10" s="18">
        <v>0</v>
      </c>
      <c r="F10" s="18">
        <v>0</v>
      </c>
      <c r="G10" s="18">
        <v>0</v>
      </c>
      <c r="H10" s="18">
        <f>B10+D10+F10</f>
        <v>1242</v>
      </c>
      <c r="I10" s="18">
        <f>G10+E10+C10</f>
        <v>640</v>
      </c>
      <c r="J10" s="8"/>
    </row>
    <row r="11" spans="1:10" ht="12.75" customHeight="1">
      <c r="A11" s="2" t="s">
        <v>10</v>
      </c>
      <c r="B11" s="2">
        <v>2001</v>
      </c>
      <c r="C11" s="2">
        <v>935</v>
      </c>
      <c r="D11" s="18">
        <v>0</v>
      </c>
      <c r="E11" s="18">
        <v>0</v>
      </c>
      <c r="F11" s="18">
        <v>70</v>
      </c>
      <c r="G11" s="18">
        <v>150</v>
      </c>
      <c r="H11" s="18">
        <f aca="true" t="shared" si="0" ref="H11:H22">B11+D11+F11</f>
        <v>2071</v>
      </c>
      <c r="I11" s="18">
        <f aca="true" t="shared" si="1" ref="I11:I22">G11+E11+C11</f>
        <v>1085</v>
      </c>
      <c r="J11" s="8"/>
    </row>
    <row r="12" spans="1:10" ht="12.75" customHeight="1">
      <c r="A12" s="19" t="s">
        <v>82</v>
      </c>
      <c r="B12" s="2">
        <v>4375</v>
      </c>
      <c r="C12" s="2">
        <v>377</v>
      </c>
      <c r="D12" s="18">
        <v>0</v>
      </c>
      <c r="E12" s="18">
        <v>0</v>
      </c>
      <c r="F12" s="18">
        <v>763</v>
      </c>
      <c r="G12" s="18">
        <v>648</v>
      </c>
      <c r="H12" s="18">
        <f>B12+D12+F12</f>
        <v>5138</v>
      </c>
      <c r="I12" s="18">
        <f>G12+E12+C12</f>
        <v>1025</v>
      </c>
      <c r="J12" s="8"/>
    </row>
    <row r="13" spans="1:10" ht="12.75" customHeight="1">
      <c r="A13" s="2" t="s">
        <v>11</v>
      </c>
      <c r="B13" s="2">
        <v>3932</v>
      </c>
      <c r="C13" s="2">
        <v>1611</v>
      </c>
      <c r="D13" s="18">
        <v>0</v>
      </c>
      <c r="E13" s="18">
        <v>0</v>
      </c>
      <c r="F13" s="18">
        <v>5</v>
      </c>
      <c r="G13" s="18">
        <v>48</v>
      </c>
      <c r="H13" s="18">
        <f t="shared" si="0"/>
        <v>3937</v>
      </c>
      <c r="I13" s="18">
        <f t="shared" si="1"/>
        <v>1659</v>
      </c>
      <c r="J13" s="8"/>
    </row>
    <row r="14" spans="1:10" ht="12.75" customHeight="1">
      <c r="A14" s="2" t="s">
        <v>70</v>
      </c>
      <c r="B14" s="2">
        <v>12757</v>
      </c>
      <c r="C14" s="2">
        <v>3498</v>
      </c>
      <c r="D14" s="18">
        <v>0</v>
      </c>
      <c r="E14" s="18">
        <v>0</v>
      </c>
      <c r="F14" s="18">
        <v>1380</v>
      </c>
      <c r="G14" s="18">
        <v>1713</v>
      </c>
      <c r="H14" s="18">
        <f t="shared" si="0"/>
        <v>14137</v>
      </c>
      <c r="I14" s="18">
        <f t="shared" si="1"/>
        <v>5211</v>
      </c>
      <c r="J14" s="8"/>
    </row>
    <row r="15" spans="1:10" ht="12.75" customHeight="1">
      <c r="A15" s="2" t="s">
        <v>12</v>
      </c>
      <c r="B15" s="2">
        <v>3624</v>
      </c>
      <c r="C15" s="2">
        <v>1677</v>
      </c>
      <c r="D15" s="18">
        <v>0</v>
      </c>
      <c r="E15" s="18">
        <v>0</v>
      </c>
      <c r="F15" s="18">
        <v>11</v>
      </c>
      <c r="G15" s="18">
        <v>30</v>
      </c>
      <c r="H15" s="18">
        <f t="shared" si="0"/>
        <v>3635</v>
      </c>
      <c r="I15" s="18">
        <f t="shared" si="1"/>
        <v>1707</v>
      </c>
      <c r="J15" s="8"/>
    </row>
    <row r="16" spans="1:10" ht="12.75" customHeight="1">
      <c r="A16" s="2" t="s">
        <v>13</v>
      </c>
      <c r="B16" s="2">
        <v>5057</v>
      </c>
      <c r="C16" s="2">
        <v>613</v>
      </c>
      <c r="D16" s="18">
        <v>0</v>
      </c>
      <c r="E16" s="18">
        <v>0</v>
      </c>
      <c r="F16" s="18">
        <v>282</v>
      </c>
      <c r="G16" s="18">
        <v>676</v>
      </c>
      <c r="H16" s="18">
        <f t="shared" si="0"/>
        <v>5339</v>
      </c>
      <c r="I16" s="18">
        <f t="shared" si="1"/>
        <v>1289</v>
      </c>
      <c r="J16" s="8"/>
    </row>
    <row r="17" spans="1:10" ht="12.75" customHeight="1">
      <c r="A17" s="2" t="s">
        <v>14</v>
      </c>
      <c r="B17" s="2">
        <v>6893</v>
      </c>
      <c r="C17" s="2">
        <v>2305</v>
      </c>
      <c r="D17" s="18">
        <v>0</v>
      </c>
      <c r="E17" s="18">
        <v>0</v>
      </c>
      <c r="F17" s="18">
        <v>195</v>
      </c>
      <c r="G17" s="18">
        <v>1235</v>
      </c>
      <c r="H17" s="18">
        <f t="shared" si="0"/>
        <v>7088</v>
      </c>
      <c r="I17" s="18">
        <f t="shared" si="1"/>
        <v>3540</v>
      </c>
      <c r="J17" s="8"/>
    </row>
    <row r="18" spans="1:10" ht="12.75" customHeight="1">
      <c r="A18" s="2" t="s">
        <v>15</v>
      </c>
      <c r="B18" s="2">
        <v>5473</v>
      </c>
      <c r="C18" s="2">
        <v>96</v>
      </c>
      <c r="D18" s="18">
        <v>0</v>
      </c>
      <c r="E18" s="18">
        <v>0</v>
      </c>
      <c r="F18" s="18">
        <v>214</v>
      </c>
      <c r="G18" s="18">
        <v>94</v>
      </c>
      <c r="H18" s="18">
        <f t="shared" si="0"/>
        <v>5687</v>
      </c>
      <c r="I18" s="18">
        <f t="shared" si="1"/>
        <v>190</v>
      </c>
      <c r="J18" s="8"/>
    </row>
    <row r="19" spans="1:10" ht="12.75" customHeight="1">
      <c r="A19" s="2" t="s">
        <v>71</v>
      </c>
      <c r="B19" s="2">
        <v>7422</v>
      </c>
      <c r="C19" s="2">
        <v>1442</v>
      </c>
      <c r="D19" s="18">
        <v>0</v>
      </c>
      <c r="E19" s="18">
        <v>0</v>
      </c>
      <c r="F19" s="18">
        <v>509</v>
      </c>
      <c r="G19" s="18">
        <v>1546</v>
      </c>
      <c r="H19" s="18">
        <f t="shared" si="0"/>
        <v>7931</v>
      </c>
      <c r="I19" s="18">
        <f t="shared" si="1"/>
        <v>2988</v>
      </c>
      <c r="J19" s="8"/>
    </row>
    <row r="20" spans="1:10" ht="12.75" customHeight="1">
      <c r="A20" s="2" t="s">
        <v>16</v>
      </c>
      <c r="B20" s="2">
        <v>20283</v>
      </c>
      <c r="C20" s="2">
        <v>1303</v>
      </c>
      <c r="D20" s="2">
        <v>1095</v>
      </c>
      <c r="E20" s="2">
        <v>16</v>
      </c>
      <c r="F20" s="18">
        <v>2708</v>
      </c>
      <c r="G20" s="18">
        <v>3000</v>
      </c>
      <c r="H20" s="18">
        <f t="shared" si="0"/>
        <v>24086</v>
      </c>
      <c r="I20" s="18">
        <f t="shared" si="1"/>
        <v>4319</v>
      </c>
      <c r="J20" s="8"/>
    </row>
    <row r="21" spans="1:10" ht="12.75" customHeight="1">
      <c r="A21" s="2" t="s">
        <v>17</v>
      </c>
      <c r="B21" s="2">
        <v>5521</v>
      </c>
      <c r="C21" s="2">
        <v>3573</v>
      </c>
      <c r="D21" s="2">
        <v>1516</v>
      </c>
      <c r="E21" s="2">
        <v>32</v>
      </c>
      <c r="F21" s="18">
        <v>1135</v>
      </c>
      <c r="G21" s="18">
        <v>2665</v>
      </c>
      <c r="H21" s="18">
        <f t="shared" si="0"/>
        <v>8172</v>
      </c>
      <c r="I21" s="18">
        <f t="shared" si="1"/>
        <v>6270</v>
      </c>
      <c r="J21" s="8"/>
    </row>
    <row r="22" spans="1:10" ht="12.75" customHeight="1">
      <c r="A22" s="2" t="s">
        <v>18</v>
      </c>
      <c r="B22" s="2">
        <v>5942</v>
      </c>
      <c r="C22" s="2">
        <v>6466</v>
      </c>
      <c r="D22" s="2">
        <v>171</v>
      </c>
      <c r="E22" s="2">
        <v>0</v>
      </c>
      <c r="F22" s="18">
        <v>750</v>
      </c>
      <c r="G22" s="18">
        <v>2174</v>
      </c>
      <c r="H22" s="18">
        <f t="shared" si="0"/>
        <v>6863</v>
      </c>
      <c r="I22" s="18">
        <f t="shared" si="1"/>
        <v>8640</v>
      </c>
      <c r="J22" s="8"/>
    </row>
    <row r="23" spans="1:10" ht="12.75" customHeight="1">
      <c r="A23" s="2" t="s">
        <v>19</v>
      </c>
      <c r="B23" s="8">
        <f aca="true" t="shared" si="2" ref="B23:I23">SUM(B10:B22)</f>
        <v>84522</v>
      </c>
      <c r="C23" s="8">
        <f t="shared" si="2"/>
        <v>24536</v>
      </c>
      <c r="D23" s="8">
        <f t="shared" si="2"/>
        <v>2782</v>
      </c>
      <c r="E23" s="8">
        <f t="shared" si="2"/>
        <v>48</v>
      </c>
      <c r="F23" s="8">
        <f t="shared" si="2"/>
        <v>8022</v>
      </c>
      <c r="G23" s="8">
        <f t="shared" si="2"/>
        <v>13979</v>
      </c>
      <c r="H23" s="8">
        <f t="shared" si="2"/>
        <v>95326</v>
      </c>
      <c r="I23" s="8">
        <f t="shared" si="2"/>
        <v>38563</v>
      </c>
      <c r="J23" s="8"/>
    </row>
    <row r="24" spans="2:9" ht="12.75" customHeight="1">
      <c r="B24" s="8"/>
      <c r="C24" s="8"/>
      <c r="D24" s="8"/>
      <c r="E24" s="8"/>
      <c r="F24" s="8"/>
      <c r="G24" s="8"/>
      <c r="H24" s="8"/>
      <c r="I24" s="8"/>
    </row>
    <row r="25" spans="1:9" ht="22.5">
      <c r="A25" s="7" t="s">
        <v>20</v>
      </c>
      <c r="B25" s="8"/>
      <c r="C25" s="8"/>
      <c r="D25" s="8"/>
      <c r="E25" s="8"/>
      <c r="F25" s="8"/>
      <c r="G25" s="8"/>
      <c r="H25" s="8"/>
      <c r="I25" s="8"/>
    </row>
    <row r="26" spans="2:9" ht="12.75" customHeight="1">
      <c r="B26" s="8"/>
      <c r="C26" s="8"/>
      <c r="D26" s="8"/>
      <c r="E26" s="8"/>
      <c r="F26" s="8"/>
      <c r="G26" s="8"/>
      <c r="H26" s="8"/>
      <c r="I26" s="8"/>
    </row>
    <row r="27" spans="1:10" ht="12.75" customHeight="1">
      <c r="A27" s="2" t="s">
        <v>21</v>
      </c>
      <c r="B27" s="17">
        <v>1683</v>
      </c>
      <c r="C27" s="17">
        <v>1748</v>
      </c>
      <c r="D27" s="8">
        <v>0</v>
      </c>
      <c r="E27" s="8">
        <v>0</v>
      </c>
      <c r="F27" s="8">
        <v>0</v>
      </c>
      <c r="G27" s="8">
        <v>0</v>
      </c>
      <c r="H27" s="18">
        <f>B27+D27+F27</f>
        <v>1683</v>
      </c>
      <c r="I27" s="18">
        <f>G27+E27+C27</f>
        <v>1748</v>
      </c>
      <c r="J27" s="8"/>
    </row>
    <row r="28" spans="1:10" ht="12.75" customHeight="1">
      <c r="A28" s="2" t="s">
        <v>22</v>
      </c>
      <c r="B28" s="17">
        <v>1549</v>
      </c>
      <c r="C28" s="17">
        <v>2054</v>
      </c>
      <c r="D28" s="8">
        <v>0</v>
      </c>
      <c r="E28" s="8">
        <v>0</v>
      </c>
      <c r="F28" s="8">
        <v>0</v>
      </c>
      <c r="G28" s="8">
        <v>0</v>
      </c>
      <c r="H28" s="18">
        <f aca="true" t="shared" si="3" ref="H28:H47">B28+D28+F28</f>
        <v>1549</v>
      </c>
      <c r="I28" s="18">
        <f aca="true" t="shared" si="4" ref="I28:I47">G28+E28+C28</f>
        <v>2054</v>
      </c>
      <c r="J28" s="8"/>
    </row>
    <row r="29" spans="1:10" ht="12.75" customHeight="1">
      <c r="A29" s="2" t="s">
        <v>23</v>
      </c>
      <c r="B29" s="17">
        <v>2582</v>
      </c>
      <c r="C29" s="17">
        <v>2283</v>
      </c>
      <c r="D29" s="8">
        <v>0</v>
      </c>
      <c r="E29" s="8">
        <v>0</v>
      </c>
      <c r="F29" s="8">
        <v>0</v>
      </c>
      <c r="G29" s="8">
        <v>0</v>
      </c>
      <c r="H29" s="18">
        <f t="shared" si="3"/>
        <v>2582</v>
      </c>
      <c r="I29" s="18">
        <f t="shared" si="4"/>
        <v>2283</v>
      </c>
      <c r="J29" s="8"/>
    </row>
    <row r="30" spans="1:10" ht="12.75" customHeight="1">
      <c r="A30" s="2" t="s">
        <v>24</v>
      </c>
      <c r="B30" s="17">
        <v>781</v>
      </c>
      <c r="C30" s="17">
        <v>92</v>
      </c>
      <c r="D30" s="8">
        <v>0</v>
      </c>
      <c r="E30" s="8">
        <v>0</v>
      </c>
      <c r="F30" s="8">
        <v>0</v>
      </c>
      <c r="G30" s="8">
        <v>0</v>
      </c>
      <c r="H30" s="18">
        <f t="shared" si="3"/>
        <v>781</v>
      </c>
      <c r="I30" s="18">
        <f t="shared" si="4"/>
        <v>92</v>
      </c>
      <c r="J30" s="8"/>
    </row>
    <row r="31" spans="1:10" ht="12.75" customHeight="1">
      <c r="A31" s="2" t="s">
        <v>74</v>
      </c>
      <c r="B31" s="17">
        <v>1147</v>
      </c>
      <c r="C31" s="17">
        <v>1738</v>
      </c>
      <c r="D31" s="8">
        <v>0</v>
      </c>
      <c r="E31" s="8">
        <v>0</v>
      </c>
      <c r="F31" s="8">
        <v>0</v>
      </c>
      <c r="G31" s="8">
        <v>0</v>
      </c>
      <c r="H31" s="18">
        <f t="shared" si="3"/>
        <v>1147</v>
      </c>
      <c r="I31" s="18">
        <f t="shared" si="4"/>
        <v>1738</v>
      </c>
      <c r="J31" s="8"/>
    </row>
    <row r="32" spans="1:10" ht="12.75" customHeight="1">
      <c r="A32" s="2" t="s">
        <v>78</v>
      </c>
      <c r="B32" s="17">
        <v>205</v>
      </c>
      <c r="C32" s="17">
        <v>436</v>
      </c>
      <c r="D32" s="8">
        <v>0</v>
      </c>
      <c r="E32" s="8">
        <v>0</v>
      </c>
      <c r="F32" s="8">
        <v>0</v>
      </c>
      <c r="G32" s="8">
        <v>0</v>
      </c>
      <c r="H32" s="18">
        <f t="shared" si="3"/>
        <v>205</v>
      </c>
      <c r="I32" s="18">
        <f t="shared" si="4"/>
        <v>436</v>
      </c>
      <c r="J32" s="8"/>
    </row>
    <row r="33" spans="1:10" ht="12.75" customHeight="1">
      <c r="A33" s="2" t="s">
        <v>75</v>
      </c>
      <c r="B33" s="17">
        <v>2542</v>
      </c>
      <c r="C33" s="17">
        <v>2865</v>
      </c>
      <c r="D33" s="8">
        <v>0</v>
      </c>
      <c r="E33" s="8">
        <v>0</v>
      </c>
      <c r="F33" s="8">
        <v>0</v>
      </c>
      <c r="G33" s="8">
        <v>0</v>
      </c>
      <c r="H33" s="18">
        <f t="shared" si="3"/>
        <v>2542</v>
      </c>
      <c r="I33" s="18">
        <f t="shared" si="4"/>
        <v>2865</v>
      </c>
      <c r="J33" s="8"/>
    </row>
    <row r="34" spans="1:10" ht="12.75" customHeight="1">
      <c r="A34" s="2" t="s">
        <v>76</v>
      </c>
      <c r="B34" s="17">
        <v>1956</v>
      </c>
      <c r="C34" s="17">
        <v>2502</v>
      </c>
      <c r="D34" s="8">
        <v>0</v>
      </c>
      <c r="E34" s="8">
        <v>0</v>
      </c>
      <c r="F34" s="8">
        <v>0</v>
      </c>
      <c r="G34" s="8">
        <v>0</v>
      </c>
      <c r="H34" s="18">
        <f t="shared" si="3"/>
        <v>1956</v>
      </c>
      <c r="I34" s="18">
        <f t="shared" si="4"/>
        <v>2502</v>
      </c>
      <c r="J34" s="8"/>
    </row>
    <row r="35" spans="1:10" ht="12.75" customHeight="1">
      <c r="A35" s="2" t="s">
        <v>77</v>
      </c>
      <c r="B35" s="17">
        <v>1468</v>
      </c>
      <c r="C35" s="17">
        <v>3045</v>
      </c>
      <c r="D35" s="8">
        <v>0</v>
      </c>
      <c r="E35" s="8">
        <v>0</v>
      </c>
      <c r="F35" s="8">
        <v>0</v>
      </c>
      <c r="G35" s="8">
        <v>0</v>
      </c>
      <c r="H35" s="18">
        <f t="shared" si="3"/>
        <v>1468</v>
      </c>
      <c r="I35" s="18">
        <f t="shared" si="4"/>
        <v>3045</v>
      </c>
      <c r="J35" s="8"/>
    </row>
    <row r="36" spans="1:10" ht="12.75" customHeight="1">
      <c r="A36" s="2" t="s">
        <v>25</v>
      </c>
      <c r="B36" s="17">
        <v>1663</v>
      </c>
      <c r="C36" s="17">
        <v>1398</v>
      </c>
      <c r="D36" s="8">
        <v>0</v>
      </c>
      <c r="E36" s="8">
        <v>0</v>
      </c>
      <c r="F36" s="8">
        <v>0</v>
      </c>
      <c r="G36" s="8">
        <v>0</v>
      </c>
      <c r="H36" s="18">
        <f t="shared" si="3"/>
        <v>1663</v>
      </c>
      <c r="I36" s="18">
        <f t="shared" si="4"/>
        <v>1398</v>
      </c>
      <c r="J36" s="8"/>
    </row>
    <row r="37" spans="1:10" ht="12.75" customHeight="1">
      <c r="A37" s="2" t="s">
        <v>26</v>
      </c>
      <c r="B37" s="17">
        <v>2022</v>
      </c>
      <c r="C37" s="17">
        <v>1985</v>
      </c>
      <c r="D37" s="8">
        <v>0</v>
      </c>
      <c r="E37" s="8">
        <v>0</v>
      </c>
      <c r="F37" s="8">
        <v>0</v>
      </c>
      <c r="G37" s="8">
        <v>0</v>
      </c>
      <c r="H37" s="18">
        <f t="shared" si="3"/>
        <v>2022</v>
      </c>
      <c r="I37" s="18">
        <f t="shared" si="4"/>
        <v>1985</v>
      </c>
      <c r="J37" s="8"/>
    </row>
    <row r="38" spans="1:10" ht="12.75" customHeight="1">
      <c r="A38" s="2" t="s">
        <v>69</v>
      </c>
      <c r="B38" s="17">
        <v>857</v>
      </c>
      <c r="C38" s="17">
        <v>881</v>
      </c>
      <c r="D38" s="8">
        <v>0</v>
      </c>
      <c r="E38" s="8">
        <v>0</v>
      </c>
      <c r="F38" s="8">
        <v>0</v>
      </c>
      <c r="G38" s="8">
        <v>0</v>
      </c>
      <c r="H38" s="18">
        <f t="shared" si="3"/>
        <v>857</v>
      </c>
      <c r="I38" s="18">
        <f t="shared" si="4"/>
        <v>881</v>
      </c>
      <c r="J38" s="8"/>
    </row>
    <row r="39" spans="1:10" ht="12.75" customHeight="1">
      <c r="A39" s="2" t="s">
        <v>27</v>
      </c>
      <c r="B39" s="17">
        <v>795</v>
      </c>
      <c r="C39" s="17">
        <v>710</v>
      </c>
      <c r="D39" s="8">
        <v>0</v>
      </c>
      <c r="E39" s="8">
        <v>0</v>
      </c>
      <c r="F39" s="8">
        <v>0</v>
      </c>
      <c r="G39" s="8">
        <v>0</v>
      </c>
      <c r="H39" s="18">
        <f t="shared" si="3"/>
        <v>795</v>
      </c>
      <c r="I39" s="18">
        <f t="shared" si="4"/>
        <v>710</v>
      </c>
      <c r="J39" s="8"/>
    </row>
    <row r="40" spans="1:10" ht="12.75" customHeight="1">
      <c r="A40" s="2" t="s">
        <v>28</v>
      </c>
      <c r="B40" s="17">
        <v>5144</v>
      </c>
      <c r="C40" s="17">
        <v>5099</v>
      </c>
      <c r="D40" s="8">
        <v>0</v>
      </c>
      <c r="E40" s="8">
        <v>0</v>
      </c>
      <c r="F40" s="8">
        <v>0</v>
      </c>
      <c r="G40" s="8">
        <v>0</v>
      </c>
      <c r="H40" s="18">
        <f t="shared" si="3"/>
        <v>5144</v>
      </c>
      <c r="I40" s="18">
        <f t="shared" si="4"/>
        <v>5099</v>
      </c>
      <c r="J40" s="8"/>
    </row>
    <row r="41" spans="1:10" ht="12.75" customHeight="1">
      <c r="A41" s="2" t="s">
        <v>30</v>
      </c>
      <c r="B41" s="17">
        <v>3591</v>
      </c>
      <c r="C41" s="17">
        <v>3342</v>
      </c>
      <c r="D41" s="8">
        <v>0</v>
      </c>
      <c r="E41" s="8">
        <v>0</v>
      </c>
      <c r="F41" s="8">
        <v>0</v>
      </c>
      <c r="G41" s="8">
        <v>0</v>
      </c>
      <c r="H41" s="18">
        <f t="shared" si="3"/>
        <v>3591</v>
      </c>
      <c r="I41" s="18">
        <f t="shared" si="4"/>
        <v>3342</v>
      </c>
      <c r="J41" s="8"/>
    </row>
    <row r="42" spans="1:10" ht="12.75" customHeight="1">
      <c r="A42" s="2" t="s">
        <v>31</v>
      </c>
      <c r="B42" s="17">
        <v>2414</v>
      </c>
      <c r="C42" s="17">
        <v>3840</v>
      </c>
      <c r="D42" s="8">
        <v>0</v>
      </c>
      <c r="E42" s="8">
        <v>0</v>
      </c>
      <c r="F42" s="8">
        <v>0</v>
      </c>
      <c r="G42" s="8">
        <v>0</v>
      </c>
      <c r="H42" s="18">
        <f t="shared" si="3"/>
        <v>2414</v>
      </c>
      <c r="I42" s="18">
        <f t="shared" si="4"/>
        <v>3840</v>
      </c>
      <c r="J42" s="8"/>
    </row>
    <row r="43" spans="1:10" ht="12.75" customHeight="1">
      <c r="A43" s="2" t="s">
        <v>32</v>
      </c>
      <c r="B43" s="17">
        <v>2593</v>
      </c>
      <c r="C43" s="17">
        <v>4638</v>
      </c>
      <c r="D43" s="8">
        <v>0</v>
      </c>
      <c r="E43" s="8">
        <v>0</v>
      </c>
      <c r="F43" s="8">
        <v>0</v>
      </c>
      <c r="G43" s="8">
        <v>0</v>
      </c>
      <c r="H43" s="18">
        <f t="shared" si="3"/>
        <v>2593</v>
      </c>
      <c r="I43" s="18">
        <f t="shared" si="4"/>
        <v>4638</v>
      </c>
      <c r="J43" s="8"/>
    </row>
    <row r="44" spans="1:10" ht="12.75" customHeight="1">
      <c r="A44" s="2" t="s">
        <v>33</v>
      </c>
      <c r="B44" s="17">
        <v>4865</v>
      </c>
      <c r="C44" s="17">
        <v>5305</v>
      </c>
      <c r="D44" s="8">
        <v>0</v>
      </c>
      <c r="E44" s="8">
        <v>0</v>
      </c>
      <c r="F44" s="8">
        <v>0</v>
      </c>
      <c r="G44" s="8">
        <v>0</v>
      </c>
      <c r="H44" s="18">
        <f t="shared" si="3"/>
        <v>4865</v>
      </c>
      <c r="I44" s="18">
        <f t="shared" si="4"/>
        <v>5305</v>
      </c>
      <c r="J44" s="8"/>
    </row>
    <row r="45" spans="1:10" ht="12.75" customHeight="1">
      <c r="A45" s="2" t="s">
        <v>81</v>
      </c>
      <c r="B45" s="17">
        <v>456</v>
      </c>
      <c r="C45" s="17">
        <v>454</v>
      </c>
      <c r="D45" s="8">
        <v>0</v>
      </c>
      <c r="E45" s="8">
        <v>0</v>
      </c>
      <c r="F45" s="8">
        <v>0</v>
      </c>
      <c r="G45" s="8">
        <v>0</v>
      </c>
      <c r="H45" s="18">
        <f>B45+D45+F45</f>
        <v>456</v>
      </c>
      <c r="I45" s="18">
        <f>G45+E45+C45</f>
        <v>454</v>
      </c>
      <c r="J45" s="8"/>
    </row>
    <row r="46" spans="1:10" ht="12.75" customHeight="1">
      <c r="A46" s="2" t="s">
        <v>29</v>
      </c>
      <c r="B46" s="17">
        <v>1872</v>
      </c>
      <c r="C46" s="17">
        <v>1422</v>
      </c>
      <c r="D46" s="8">
        <v>0</v>
      </c>
      <c r="E46" s="8">
        <v>0</v>
      </c>
      <c r="F46" s="8">
        <v>0</v>
      </c>
      <c r="G46" s="8">
        <v>0</v>
      </c>
      <c r="H46" s="18">
        <f t="shared" si="3"/>
        <v>1872</v>
      </c>
      <c r="I46" s="18">
        <f t="shared" si="4"/>
        <v>1422</v>
      </c>
      <c r="J46" s="8"/>
    </row>
    <row r="47" spans="1:10" ht="12.75" customHeight="1">
      <c r="A47" s="2" t="s">
        <v>34</v>
      </c>
      <c r="B47" s="17">
        <v>1942</v>
      </c>
      <c r="C47" s="17">
        <v>1243</v>
      </c>
      <c r="D47" s="8">
        <v>0</v>
      </c>
      <c r="E47" s="8">
        <v>0</v>
      </c>
      <c r="F47" s="8">
        <v>0</v>
      </c>
      <c r="G47" s="8">
        <v>0</v>
      </c>
      <c r="H47" s="18">
        <f t="shared" si="3"/>
        <v>1942</v>
      </c>
      <c r="I47" s="18">
        <f t="shared" si="4"/>
        <v>1243</v>
      </c>
      <c r="J47" s="8"/>
    </row>
    <row r="48" spans="1:10" ht="12.75" customHeight="1">
      <c r="A48" s="2" t="s">
        <v>19</v>
      </c>
      <c r="B48" s="8">
        <f>SUM(B27:B47)</f>
        <v>42127</v>
      </c>
      <c r="C48" s="8">
        <f aca="true" t="shared" si="5" ref="C48:I48">SUM(C27:C47)</f>
        <v>47080</v>
      </c>
      <c r="D48" s="8">
        <f t="shared" si="5"/>
        <v>0</v>
      </c>
      <c r="E48" s="8">
        <f t="shared" si="5"/>
        <v>0</v>
      </c>
      <c r="F48" s="8">
        <f t="shared" si="5"/>
        <v>0</v>
      </c>
      <c r="G48" s="8">
        <f t="shared" si="5"/>
        <v>0</v>
      </c>
      <c r="H48" s="8">
        <f t="shared" si="5"/>
        <v>42127</v>
      </c>
      <c r="I48" s="8">
        <f t="shared" si="5"/>
        <v>47080</v>
      </c>
      <c r="J48" s="8"/>
    </row>
    <row r="49" spans="2:10" ht="12.75" customHeight="1">
      <c r="B49" s="8"/>
      <c r="C49" s="8"/>
      <c r="D49" s="8"/>
      <c r="E49" s="8"/>
      <c r="F49" s="8"/>
      <c r="G49" s="8"/>
      <c r="H49" s="8"/>
      <c r="I49" s="8"/>
      <c r="J49" s="8"/>
    </row>
    <row r="50" spans="1:10" ht="12.75" customHeight="1" thickBot="1">
      <c r="A50" s="15" t="s">
        <v>35</v>
      </c>
      <c r="B50" s="16">
        <f aca="true" t="shared" si="6" ref="B50:I50">SUM(B23+B48)</f>
        <v>126649</v>
      </c>
      <c r="C50" s="16">
        <f t="shared" si="6"/>
        <v>71616</v>
      </c>
      <c r="D50" s="16">
        <f t="shared" si="6"/>
        <v>2782</v>
      </c>
      <c r="E50" s="16">
        <f t="shared" si="6"/>
        <v>48</v>
      </c>
      <c r="F50" s="16">
        <f t="shared" si="6"/>
        <v>8022</v>
      </c>
      <c r="G50" s="16">
        <f t="shared" si="6"/>
        <v>13979</v>
      </c>
      <c r="H50" s="16">
        <f t="shared" si="6"/>
        <v>137453</v>
      </c>
      <c r="I50" s="16">
        <f t="shared" si="6"/>
        <v>85643</v>
      </c>
      <c r="J50" s="8"/>
    </row>
    <row r="51" spans="1:9" ht="12.75" customHeight="1" thickTop="1">
      <c r="A51" s="2" t="s">
        <v>68</v>
      </c>
      <c r="B51" s="8"/>
      <c r="C51" s="8"/>
      <c r="D51" s="8"/>
      <c r="E51" s="8"/>
      <c r="F51" s="8"/>
      <c r="G51" s="8"/>
      <c r="H51" s="8"/>
      <c r="I51" s="8"/>
    </row>
    <row r="52" spans="2:9" ht="12.75" customHeight="1">
      <c r="B52" s="8"/>
      <c r="C52" s="8"/>
      <c r="D52" s="8"/>
      <c r="E52" s="8"/>
      <c r="F52" s="8"/>
      <c r="G52" s="8"/>
      <c r="H52" s="8"/>
      <c r="I52" s="8"/>
    </row>
    <row r="53" spans="1:9" ht="12.75" customHeight="1">
      <c r="A53" s="2" t="s">
        <v>67</v>
      </c>
      <c r="I53" s="8"/>
    </row>
    <row r="54" spans="1:9" s="1" customFormat="1" ht="25.5" customHeight="1">
      <c r="A54" s="20" t="s">
        <v>80</v>
      </c>
      <c r="B54" s="21"/>
      <c r="C54" s="21"/>
      <c r="D54" s="21"/>
      <c r="E54" s="21"/>
      <c r="F54" s="21"/>
      <c r="G54" s="21"/>
      <c r="H54" s="21"/>
      <c r="I54" s="21"/>
    </row>
    <row r="55" ht="12.75" customHeight="1" thickBot="1">
      <c r="I55" s="8"/>
    </row>
    <row r="56" spans="1:9" ht="12.75" customHeight="1" thickTop="1">
      <c r="A56" s="3"/>
      <c r="B56" s="4" t="s">
        <v>0</v>
      </c>
      <c r="C56" s="4"/>
      <c r="D56" s="4" t="s">
        <v>1</v>
      </c>
      <c r="E56" s="4"/>
      <c r="F56" s="4" t="s">
        <v>2</v>
      </c>
      <c r="G56" s="4"/>
      <c r="H56" s="4" t="s">
        <v>3</v>
      </c>
      <c r="I56" s="9"/>
    </row>
    <row r="57" spans="2:9" ht="12.75" customHeight="1">
      <c r="B57" s="5" t="s">
        <v>4</v>
      </c>
      <c r="C57" s="5" t="s">
        <v>5</v>
      </c>
      <c r="D57" s="5" t="s">
        <v>4</v>
      </c>
      <c r="E57" s="5" t="s">
        <v>5</v>
      </c>
      <c r="F57" s="5" t="s">
        <v>4</v>
      </c>
      <c r="G57" s="5" t="s">
        <v>5</v>
      </c>
      <c r="H57" s="5" t="s">
        <v>4</v>
      </c>
      <c r="I57" s="10" t="s">
        <v>5</v>
      </c>
    </row>
    <row r="58" spans="1:9" ht="12.75" customHeight="1">
      <c r="A58" s="2" t="s">
        <v>6</v>
      </c>
      <c r="B58" s="5" t="s">
        <v>7</v>
      </c>
      <c r="C58" s="5" t="s">
        <v>7</v>
      </c>
      <c r="D58" s="5" t="s">
        <v>7</v>
      </c>
      <c r="E58" s="5" t="s">
        <v>7</v>
      </c>
      <c r="F58" s="5" t="s">
        <v>7</v>
      </c>
      <c r="G58" s="5" t="s">
        <v>7</v>
      </c>
      <c r="H58" s="5" t="s">
        <v>7</v>
      </c>
      <c r="I58" s="10" t="s">
        <v>7</v>
      </c>
    </row>
    <row r="59" spans="1:9" ht="12.75" customHeight="1">
      <c r="A59" s="6"/>
      <c r="B59" s="6"/>
      <c r="C59" s="6"/>
      <c r="D59" s="6"/>
      <c r="E59" s="6"/>
      <c r="F59" s="6"/>
      <c r="G59" s="6"/>
      <c r="H59" s="6"/>
      <c r="I59" s="11"/>
    </row>
    <row r="60" spans="1:9" ht="39.75" customHeight="1">
      <c r="A60" s="7" t="s">
        <v>37</v>
      </c>
      <c r="I60" s="8"/>
    </row>
    <row r="61" spans="1:9" ht="12.75" customHeight="1">
      <c r="A61" s="7"/>
      <c r="I61" s="8"/>
    </row>
    <row r="62" spans="1:10" ht="12.75" customHeight="1">
      <c r="A62" s="2" t="s">
        <v>38</v>
      </c>
      <c r="B62" s="8">
        <v>922</v>
      </c>
      <c r="C62" s="8">
        <v>208</v>
      </c>
      <c r="D62" s="2">
        <v>0</v>
      </c>
      <c r="E62" s="2">
        <v>0</v>
      </c>
      <c r="F62" s="8">
        <v>456</v>
      </c>
      <c r="G62" s="8">
        <v>245</v>
      </c>
      <c r="H62" s="18">
        <f aca="true" t="shared" si="7" ref="H62:H85">B62+D62+F62</f>
        <v>1378</v>
      </c>
      <c r="I62" s="18">
        <f aca="true" t="shared" si="8" ref="I62:I85">G62+E62+C62</f>
        <v>453</v>
      </c>
      <c r="J62" s="8"/>
    </row>
    <row r="63" spans="1:10" ht="12.75" customHeight="1">
      <c r="A63" s="2" t="s">
        <v>73</v>
      </c>
      <c r="B63" s="8">
        <v>892</v>
      </c>
      <c r="C63" s="8">
        <v>42</v>
      </c>
      <c r="D63" s="8">
        <v>0</v>
      </c>
      <c r="E63" s="8">
        <v>0</v>
      </c>
      <c r="F63" s="8">
        <v>0</v>
      </c>
      <c r="G63" s="8">
        <v>0</v>
      </c>
      <c r="H63" s="18">
        <f t="shared" si="7"/>
        <v>892</v>
      </c>
      <c r="I63" s="18">
        <f t="shared" si="8"/>
        <v>42</v>
      </c>
      <c r="J63" s="8"/>
    </row>
    <row r="64" spans="1:10" ht="12.75" customHeight="1">
      <c r="A64" s="2" t="s">
        <v>72</v>
      </c>
      <c r="B64" s="8">
        <v>398</v>
      </c>
      <c r="C64" s="8">
        <v>1972</v>
      </c>
      <c r="D64" s="8">
        <v>0</v>
      </c>
      <c r="E64" s="8">
        <v>0</v>
      </c>
      <c r="F64" s="8">
        <v>0</v>
      </c>
      <c r="G64" s="8">
        <v>124</v>
      </c>
      <c r="H64" s="18">
        <f t="shared" si="7"/>
        <v>398</v>
      </c>
      <c r="I64" s="18">
        <f t="shared" si="8"/>
        <v>2096</v>
      </c>
      <c r="J64" s="8"/>
    </row>
    <row r="65" spans="1:10" ht="12.75" customHeight="1">
      <c r="A65" s="2" t="s">
        <v>39</v>
      </c>
      <c r="B65" s="8">
        <v>1335</v>
      </c>
      <c r="C65" s="8">
        <v>19</v>
      </c>
      <c r="D65" s="8">
        <v>0</v>
      </c>
      <c r="E65" s="8">
        <v>0</v>
      </c>
      <c r="F65" s="8">
        <v>0</v>
      </c>
      <c r="G65" s="8">
        <v>0</v>
      </c>
      <c r="H65" s="18">
        <f t="shared" si="7"/>
        <v>1335</v>
      </c>
      <c r="I65" s="18">
        <f t="shared" si="8"/>
        <v>19</v>
      </c>
      <c r="J65" s="8"/>
    </row>
    <row r="66" spans="1:10" ht="12.75" customHeight="1">
      <c r="A66" s="2" t="s">
        <v>40</v>
      </c>
      <c r="B66" s="8">
        <v>7234</v>
      </c>
      <c r="C66" s="8">
        <v>5282</v>
      </c>
      <c r="D66" s="8">
        <v>0</v>
      </c>
      <c r="E66" s="8">
        <v>0</v>
      </c>
      <c r="F66" s="8">
        <v>414</v>
      </c>
      <c r="G66" s="8">
        <v>25</v>
      </c>
      <c r="H66" s="18">
        <f t="shared" si="7"/>
        <v>7648</v>
      </c>
      <c r="I66" s="18">
        <f t="shared" si="8"/>
        <v>5307</v>
      </c>
      <c r="J66" s="8"/>
    </row>
    <row r="67" spans="1:10" ht="12.75" customHeight="1">
      <c r="A67" s="2" t="s">
        <v>41</v>
      </c>
      <c r="B67" s="8">
        <v>765</v>
      </c>
      <c r="C67" s="8">
        <v>84</v>
      </c>
      <c r="D67" s="8">
        <v>0</v>
      </c>
      <c r="E67" s="8">
        <v>0</v>
      </c>
      <c r="F67" s="8">
        <v>0</v>
      </c>
      <c r="G67" s="8">
        <v>0</v>
      </c>
      <c r="H67" s="18">
        <f t="shared" si="7"/>
        <v>765</v>
      </c>
      <c r="I67" s="18">
        <f t="shared" si="8"/>
        <v>84</v>
      </c>
      <c r="J67" s="8"/>
    </row>
    <row r="68" spans="1:10" ht="12.75" customHeight="1">
      <c r="A68" s="2" t="s">
        <v>42</v>
      </c>
      <c r="B68" s="8">
        <v>2855</v>
      </c>
      <c r="C68" s="8">
        <v>1612</v>
      </c>
      <c r="D68" s="2">
        <v>0</v>
      </c>
      <c r="E68" s="2">
        <v>0</v>
      </c>
      <c r="F68" s="8">
        <v>272</v>
      </c>
      <c r="G68" s="8">
        <v>239</v>
      </c>
      <c r="H68" s="18">
        <f t="shared" si="7"/>
        <v>3127</v>
      </c>
      <c r="I68" s="18">
        <f t="shared" si="8"/>
        <v>1851</v>
      </c>
      <c r="J68" s="8"/>
    </row>
    <row r="69" spans="1:10" ht="12.75" customHeight="1">
      <c r="A69" s="2" t="s">
        <v>43</v>
      </c>
      <c r="B69" s="8">
        <v>1602</v>
      </c>
      <c r="C69" s="8">
        <v>126</v>
      </c>
      <c r="D69" s="2">
        <v>0</v>
      </c>
      <c r="E69" s="2">
        <v>0</v>
      </c>
      <c r="F69" s="8">
        <v>47</v>
      </c>
      <c r="G69" s="8">
        <v>76</v>
      </c>
      <c r="H69" s="18">
        <f t="shared" si="7"/>
        <v>1649</v>
      </c>
      <c r="I69" s="18">
        <f t="shared" si="8"/>
        <v>202</v>
      </c>
      <c r="J69" s="8"/>
    </row>
    <row r="70" spans="1:10" ht="12.75" customHeight="1">
      <c r="A70" s="2" t="s">
        <v>44</v>
      </c>
      <c r="B70" s="8">
        <v>1532</v>
      </c>
      <c r="C70" s="8">
        <v>546</v>
      </c>
      <c r="D70" s="2">
        <v>0</v>
      </c>
      <c r="E70" s="2">
        <v>0</v>
      </c>
      <c r="F70" s="8">
        <v>517</v>
      </c>
      <c r="G70" s="8">
        <v>404</v>
      </c>
      <c r="H70" s="18">
        <f t="shared" si="7"/>
        <v>2049</v>
      </c>
      <c r="I70" s="18">
        <f t="shared" si="8"/>
        <v>950</v>
      </c>
      <c r="J70" s="8"/>
    </row>
    <row r="71" spans="1:10" ht="12.75" customHeight="1">
      <c r="A71" s="2" t="s">
        <v>45</v>
      </c>
      <c r="B71" s="8">
        <v>828</v>
      </c>
      <c r="C71" s="8">
        <v>322</v>
      </c>
      <c r="D71" s="2">
        <v>0</v>
      </c>
      <c r="E71" s="2">
        <v>0</v>
      </c>
      <c r="F71" s="8">
        <v>22</v>
      </c>
      <c r="G71" s="8">
        <v>12</v>
      </c>
      <c r="H71" s="18">
        <f t="shared" si="7"/>
        <v>850</v>
      </c>
      <c r="I71" s="18">
        <f t="shared" si="8"/>
        <v>334</v>
      </c>
      <c r="J71" s="8"/>
    </row>
    <row r="72" spans="1:10" ht="12.75" customHeight="1">
      <c r="A72" s="2" t="s">
        <v>46</v>
      </c>
      <c r="B72" s="8">
        <v>5657</v>
      </c>
      <c r="C72" s="8">
        <v>504</v>
      </c>
      <c r="D72" s="2">
        <v>0</v>
      </c>
      <c r="E72" s="2">
        <v>0</v>
      </c>
      <c r="F72" s="8">
        <v>1568</v>
      </c>
      <c r="G72" s="8">
        <v>2170</v>
      </c>
      <c r="H72" s="18">
        <f t="shared" si="7"/>
        <v>7225</v>
      </c>
      <c r="I72" s="18">
        <f t="shared" si="8"/>
        <v>2674</v>
      </c>
      <c r="J72" s="8"/>
    </row>
    <row r="73" spans="1:10" ht="12.75" customHeight="1">
      <c r="A73" s="2" t="s">
        <v>47</v>
      </c>
      <c r="B73" s="8">
        <v>1674</v>
      </c>
      <c r="C73" s="8">
        <v>1127</v>
      </c>
      <c r="D73" s="8">
        <v>0</v>
      </c>
      <c r="E73" s="8">
        <v>0</v>
      </c>
      <c r="F73" s="8">
        <v>123</v>
      </c>
      <c r="G73" s="8">
        <v>498</v>
      </c>
      <c r="H73" s="18">
        <f t="shared" si="7"/>
        <v>1797</v>
      </c>
      <c r="I73" s="18">
        <f t="shared" si="8"/>
        <v>1625</v>
      </c>
      <c r="J73" s="8"/>
    </row>
    <row r="74" spans="1:10" ht="12.75" customHeight="1">
      <c r="A74" s="2" t="s">
        <v>48</v>
      </c>
      <c r="B74" s="8">
        <v>1132</v>
      </c>
      <c r="C74" s="8">
        <v>2256</v>
      </c>
      <c r="D74" s="8">
        <v>0</v>
      </c>
      <c r="E74" s="8">
        <v>0</v>
      </c>
      <c r="F74" s="8">
        <v>350</v>
      </c>
      <c r="G74" s="8">
        <v>825</v>
      </c>
      <c r="H74" s="18">
        <f t="shared" si="7"/>
        <v>1482</v>
      </c>
      <c r="I74" s="18">
        <f t="shared" si="8"/>
        <v>3081</v>
      </c>
      <c r="J74" s="8"/>
    </row>
    <row r="75" spans="1:10" ht="12.75" customHeight="1">
      <c r="A75" s="2" t="s">
        <v>49</v>
      </c>
      <c r="B75" s="8">
        <v>1416</v>
      </c>
      <c r="C75" s="8">
        <v>278</v>
      </c>
      <c r="D75" s="8">
        <v>0</v>
      </c>
      <c r="E75" s="8">
        <v>0</v>
      </c>
      <c r="F75" s="8">
        <v>0</v>
      </c>
      <c r="G75" s="8">
        <v>0</v>
      </c>
      <c r="H75" s="18">
        <f t="shared" si="7"/>
        <v>1416</v>
      </c>
      <c r="I75" s="18">
        <f t="shared" si="8"/>
        <v>278</v>
      </c>
      <c r="J75" s="8"/>
    </row>
    <row r="76" spans="1:10" ht="12.75" customHeight="1">
      <c r="A76" s="2" t="s">
        <v>50</v>
      </c>
      <c r="B76" s="8">
        <v>1163</v>
      </c>
      <c r="C76" s="8">
        <v>11518</v>
      </c>
      <c r="D76" s="8">
        <v>0</v>
      </c>
      <c r="E76" s="8">
        <v>0</v>
      </c>
      <c r="F76" s="8">
        <v>13</v>
      </c>
      <c r="G76" s="8">
        <v>565</v>
      </c>
      <c r="H76" s="18">
        <f t="shared" si="7"/>
        <v>1176</v>
      </c>
      <c r="I76" s="18">
        <f t="shared" si="8"/>
        <v>12083</v>
      </c>
      <c r="J76" s="8"/>
    </row>
    <row r="77" spans="1:10" ht="12.75" customHeight="1">
      <c r="A77" s="2" t="s">
        <v>51</v>
      </c>
      <c r="B77" s="8">
        <v>1459</v>
      </c>
      <c r="C77" s="8">
        <v>859</v>
      </c>
      <c r="D77" s="8">
        <v>0</v>
      </c>
      <c r="E77" s="8">
        <v>0</v>
      </c>
      <c r="F77" s="8">
        <v>388</v>
      </c>
      <c r="G77" s="8">
        <v>418</v>
      </c>
      <c r="H77" s="18">
        <f t="shared" si="7"/>
        <v>1847</v>
      </c>
      <c r="I77" s="18">
        <f t="shared" si="8"/>
        <v>1277</v>
      </c>
      <c r="J77" s="8"/>
    </row>
    <row r="78" spans="1:10" ht="12.75" customHeight="1">
      <c r="A78" s="2" t="s">
        <v>52</v>
      </c>
      <c r="B78" s="8">
        <v>6377</v>
      </c>
      <c r="C78" s="8">
        <v>4421</v>
      </c>
      <c r="D78" s="8">
        <v>1456</v>
      </c>
      <c r="E78" s="8">
        <v>220</v>
      </c>
      <c r="F78" s="8">
        <v>1545</v>
      </c>
      <c r="G78" s="8">
        <v>1520</v>
      </c>
      <c r="H78" s="18">
        <f t="shared" si="7"/>
        <v>9378</v>
      </c>
      <c r="I78" s="18">
        <f t="shared" si="8"/>
        <v>6161</v>
      </c>
      <c r="J78" s="8"/>
    </row>
    <row r="79" spans="1:10" ht="12.75" customHeight="1">
      <c r="A79" s="2" t="s">
        <v>53</v>
      </c>
      <c r="B79" s="8">
        <v>1284</v>
      </c>
      <c r="C79" s="8">
        <v>1457</v>
      </c>
      <c r="D79" s="8">
        <v>0</v>
      </c>
      <c r="E79" s="8">
        <v>0</v>
      </c>
      <c r="F79" s="8">
        <v>131</v>
      </c>
      <c r="G79" s="8">
        <v>531</v>
      </c>
      <c r="H79" s="18">
        <f t="shared" si="7"/>
        <v>1415</v>
      </c>
      <c r="I79" s="18">
        <f t="shared" si="8"/>
        <v>1988</v>
      </c>
      <c r="J79" s="8"/>
    </row>
    <row r="80" spans="1:10" ht="12.75" customHeight="1">
      <c r="A80" s="2" t="s">
        <v>54</v>
      </c>
      <c r="B80" s="8">
        <v>691</v>
      </c>
      <c r="C80" s="8">
        <v>193</v>
      </c>
      <c r="D80" s="8">
        <v>0</v>
      </c>
      <c r="E80" s="8">
        <v>0</v>
      </c>
      <c r="F80" s="8">
        <v>142</v>
      </c>
      <c r="G80" s="8">
        <v>24</v>
      </c>
      <c r="H80" s="18">
        <f t="shared" si="7"/>
        <v>833</v>
      </c>
      <c r="I80" s="18">
        <f t="shared" si="8"/>
        <v>217</v>
      </c>
      <c r="J80" s="8"/>
    </row>
    <row r="81" spans="1:10" ht="12.75" customHeight="1">
      <c r="A81" s="2" t="s">
        <v>55</v>
      </c>
      <c r="B81" s="8">
        <v>6141</v>
      </c>
      <c r="C81" s="8">
        <v>1112</v>
      </c>
      <c r="D81" s="8">
        <v>1259</v>
      </c>
      <c r="E81" s="8">
        <v>6</v>
      </c>
      <c r="F81" s="8">
        <v>3610</v>
      </c>
      <c r="G81" s="8">
        <v>1254</v>
      </c>
      <c r="H81" s="18">
        <f t="shared" si="7"/>
        <v>11010</v>
      </c>
      <c r="I81" s="18">
        <f t="shared" si="8"/>
        <v>2372</v>
      </c>
      <c r="J81" s="8"/>
    </row>
    <row r="82" spans="1:10" ht="12.75" customHeight="1">
      <c r="A82" s="2" t="s">
        <v>56</v>
      </c>
      <c r="B82" s="8">
        <v>2765</v>
      </c>
      <c r="C82" s="8">
        <v>1209</v>
      </c>
      <c r="D82" s="8">
        <v>0</v>
      </c>
      <c r="E82" s="8">
        <v>0</v>
      </c>
      <c r="F82" s="8">
        <v>3887</v>
      </c>
      <c r="G82" s="8">
        <v>11537</v>
      </c>
      <c r="H82" s="18">
        <f t="shared" si="7"/>
        <v>6652</v>
      </c>
      <c r="I82" s="18">
        <f t="shared" si="8"/>
        <v>12746</v>
      </c>
      <c r="J82" s="8"/>
    </row>
    <row r="83" spans="1:10" ht="12.75" customHeight="1">
      <c r="A83" s="2" t="s">
        <v>57</v>
      </c>
      <c r="B83" s="8">
        <v>952</v>
      </c>
      <c r="C83" s="8">
        <v>20</v>
      </c>
      <c r="D83" s="8">
        <v>0</v>
      </c>
      <c r="E83" s="8">
        <v>0</v>
      </c>
      <c r="F83" s="8">
        <v>0</v>
      </c>
      <c r="G83" s="8">
        <v>0</v>
      </c>
      <c r="H83" s="18">
        <f>B83+D83+F83</f>
        <v>952</v>
      </c>
      <c r="I83" s="18">
        <f t="shared" si="8"/>
        <v>20</v>
      </c>
      <c r="J83" s="8"/>
    </row>
    <row r="84" spans="1:10" ht="12.75" customHeight="1">
      <c r="A84" s="2" t="s">
        <v>58</v>
      </c>
      <c r="B84" s="8">
        <v>1101</v>
      </c>
      <c r="C84" s="8">
        <v>30</v>
      </c>
      <c r="D84" s="8">
        <v>0</v>
      </c>
      <c r="E84" s="8">
        <v>0</v>
      </c>
      <c r="F84" s="8">
        <v>0</v>
      </c>
      <c r="G84" s="8">
        <v>0</v>
      </c>
      <c r="H84" s="18">
        <f t="shared" si="7"/>
        <v>1101</v>
      </c>
      <c r="I84" s="18">
        <f t="shared" si="8"/>
        <v>30</v>
      </c>
      <c r="J84" s="8"/>
    </row>
    <row r="85" spans="1:10" ht="12.75" customHeight="1">
      <c r="A85" s="2" t="s">
        <v>59</v>
      </c>
      <c r="B85" s="8">
        <v>786</v>
      </c>
      <c r="C85" s="8">
        <v>181</v>
      </c>
      <c r="D85" s="8">
        <v>0</v>
      </c>
      <c r="E85" s="8">
        <v>0</v>
      </c>
      <c r="F85" s="8">
        <v>734</v>
      </c>
      <c r="G85" s="8">
        <v>518</v>
      </c>
      <c r="H85" s="18">
        <f t="shared" si="7"/>
        <v>1520</v>
      </c>
      <c r="I85" s="18">
        <f t="shared" si="8"/>
        <v>699</v>
      </c>
      <c r="J85" s="8"/>
    </row>
    <row r="86" spans="1:10" ht="12.75" customHeight="1">
      <c r="A86" s="2" t="s">
        <v>19</v>
      </c>
      <c r="B86" s="8">
        <f aca="true" t="shared" si="9" ref="B86:I86">SUM(B62:B85)</f>
        <v>50961</v>
      </c>
      <c r="C86" s="8">
        <f t="shared" si="9"/>
        <v>35378</v>
      </c>
      <c r="D86" s="8">
        <f t="shared" si="9"/>
        <v>2715</v>
      </c>
      <c r="E86" s="8">
        <f t="shared" si="9"/>
        <v>226</v>
      </c>
      <c r="F86" s="8">
        <f>SUM(F62:F85)</f>
        <v>14219</v>
      </c>
      <c r="G86" s="8">
        <f>SUM(G62:G85)</f>
        <v>20985</v>
      </c>
      <c r="H86" s="8">
        <f t="shared" si="9"/>
        <v>67895</v>
      </c>
      <c r="I86" s="8">
        <f t="shared" si="9"/>
        <v>56589</v>
      </c>
      <c r="J86" s="8"/>
    </row>
    <row r="87" spans="2:9" ht="12.75" customHeight="1">
      <c r="B87" s="8"/>
      <c r="C87" s="8"/>
      <c r="D87" s="8"/>
      <c r="E87" s="8"/>
      <c r="F87" s="8"/>
      <c r="G87" s="8"/>
      <c r="H87" s="8"/>
      <c r="I87" s="8"/>
    </row>
    <row r="88" spans="1:9" ht="36.75" customHeight="1">
      <c r="A88" s="7" t="s">
        <v>60</v>
      </c>
      <c r="B88" s="8"/>
      <c r="C88" s="8"/>
      <c r="D88" s="8"/>
      <c r="E88" s="8"/>
      <c r="F88" s="8"/>
      <c r="G88" s="8"/>
      <c r="H88" s="8"/>
      <c r="I88" s="8"/>
    </row>
    <row r="89" spans="1:9" ht="12.75" customHeight="1">
      <c r="A89" s="7"/>
      <c r="B89" s="8"/>
      <c r="C89" s="8"/>
      <c r="D89" s="8"/>
      <c r="E89" s="8"/>
      <c r="F89" s="8"/>
      <c r="G89" s="8"/>
      <c r="H89" s="8"/>
      <c r="I89" s="8"/>
    </row>
    <row r="90" spans="1:9" ht="12.75" customHeight="1">
      <c r="A90" s="2" t="s">
        <v>61</v>
      </c>
      <c r="B90" s="8">
        <v>321</v>
      </c>
      <c r="C90" s="8">
        <v>2</v>
      </c>
      <c r="D90" s="8">
        <v>0</v>
      </c>
      <c r="E90" s="8">
        <v>0</v>
      </c>
      <c r="F90" s="8">
        <v>0</v>
      </c>
      <c r="G90" s="8">
        <v>0</v>
      </c>
      <c r="H90" s="18">
        <f>B90+D90+F90</f>
        <v>321</v>
      </c>
      <c r="I90" s="18">
        <f>G90+E90+C90</f>
        <v>2</v>
      </c>
    </row>
    <row r="91" spans="1:9" ht="12.75" customHeight="1">
      <c r="A91" s="19" t="s">
        <v>62</v>
      </c>
      <c r="B91" s="12">
        <v>490</v>
      </c>
      <c r="C91" s="12">
        <v>649</v>
      </c>
      <c r="D91" s="12">
        <v>0</v>
      </c>
      <c r="E91" s="12">
        <v>0</v>
      </c>
      <c r="F91" s="12">
        <v>0</v>
      </c>
      <c r="G91" s="12">
        <v>0</v>
      </c>
      <c r="H91" s="18">
        <f>B91+D91+F91</f>
        <v>490</v>
      </c>
      <c r="I91" s="18">
        <f>G91+E91+C91</f>
        <v>649</v>
      </c>
    </row>
    <row r="92" spans="1:9" ht="12.75" customHeight="1">
      <c r="A92" s="2" t="s">
        <v>19</v>
      </c>
      <c r="B92" s="8">
        <f aca="true" t="shared" si="10" ref="B92:G92">SUM(B90:B91)</f>
        <v>811</v>
      </c>
      <c r="C92" s="8">
        <f t="shared" si="10"/>
        <v>651</v>
      </c>
      <c r="D92" s="8">
        <f t="shared" si="10"/>
        <v>0</v>
      </c>
      <c r="E92" s="8">
        <f t="shared" si="10"/>
        <v>0</v>
      </c>
      <c r="F92" s="8">
        <f t="shared" si="10"/>
        <v>0</v>
      </c>
      <c r="G92" s="8">
        <f t="shared" si="10"/>
        <v>0</v>
      </c>
      <c r="H92" s="8">
        <f>SUM(B92+D92+F92)</f>
        <v>811</v>
      </c>
      <c r="I92" s="8">
        <f>SUM(C92+E92+G92)</f>
        <v>651</v>
      </c>
    </row>
    <row r="93" spans="2:9" ht="12.75" customHeight="1">
      <c r="B93" s="8"/>
      <c r="C93" s="8"/>
      <c r="D93" s="8"/>
      <c r="E93" s="8"/>
      <c r="F93" s="8"/>
      <c r="G93" s="8"/>
      <c r="H93" s="8"/>
      <c r="I93" s="8"/>
    </row>
    <row r="94" spans="1:9" ht="22.5">
      <c r="A94" s="13" t="s">
        <v>63</v>
      </c>
      <c r="B94" s="8">
        <f aca="true" t="shared" si="11" ref="B94:I94">SUM(B86+B92)</f>
        <v>51772</v>
      </c>
      <c r="C94" s="8">
        <f t="shared" si="11"/>
        <v>36029</v>
      </c>
      <c r="D94" s="8">
        <f t="shared" si="11"/>
        <v>2715</v>
      </c>
      <c r="E94" s="8">
        <f t="shared" si="11"/>
        <v>226</v>
      </c>
      <c r="F94" s="8">
        <f t="shared" si="11"/>
        <v>14219</v>
      </c>
      <c r="G94" s="8">
        <f t="shared" si="11"/>
        <v>20985</v>
      </c>
      <c r="H94" s="8">
        <f t="shared" si="11"/>
        <v>68706</v>
      </c>
      <c r="I94" s="8">
        <f t="shared" si="11"/>
        <v>57240</v>
      </c>
    </row>
    <row r="95" spans="2:9" ht="12.75" customHeight="1">
      <c r="B95" s="8"/>
      <c r="C95" s="8"/>
      <c r="D95" s="8"/>
      <c r="E95" s="8"/>
      <c r="F95" s="8"/>
      <c r="G95" s="8"/>
      <c r="H95" s="8"/>
      <c r="I95" s="8"/>
    </row>
    <row r="96" spans="1:9" ht="12.75" customHeight="1" thickBot="1">
      <c r="A96" s="2" t="s">
        <v>64</v>
      </c>
      <c r="B96" s="8">
        <f aca="true" t="shared" si="12" ref="B96:G96">SUM(B50+B94)</f>
        <v>178421</v>
      </c>
      <c r="C96" s="8">
        <f t="shared" si="12"/>
        <v>107645</v>
      </c>
      <c r="D96" s="8">
        <f t="shared" si="12"/>
        <v>5497</v>
      </c>
      <c r="E96" s="8">
        <f t="shared" si="12"/>
        <v>274</v>
      </c>
      <c r="F96" s="8">
        <f t="shared" si="12"/>
        <v>22241</v>
      </c>
      <c r="G96" s="8">
        <f t="shared" si="12"/>
        <v>34964</v>
      </c>
      <c r="H96" s="8">
        <f>SUM(B96+D96+F96)</f>
        <v>206159</v>
      </c>
      <c r="I96" s="8">
        <f>SUM(C96+E96+G96)</f>
        <v>142883</v>
      </c>
    </row>
    <row r="97" spans="1:9" ht="12.75" customHeight="1" thickTop="1">
      <c r="A97" s="3" t="s">
        <v>65</v>
      </c>
      <c r="B97" s="14"/>
      <c r="C97" s="14"/>
      <c r="D97" s="14"/>
      <c r="E97" s="14"/>
      <c r="F97" s="14"/>
      <c r="G97" s="14"/>
      <c r="H97" s="14"/>
      <c r="I97" s="14"/>
    </row>
    <row r="98" spans="1:9" ht="12.75" customHeight="1">
      <c r="A98" s="2" t="s">
        <v>36</v>
      </c>
      <c r="I98" s="8"/>
    </row>
    <row r="99" ht="12.75" customHeight="1">
      <c r="I99" s="8"/>
    </row>
  </sheetData>
  <sheetProtection/>
  <mergeCells count="1">
    <mergeCell ref="A54:I54"/>
  </mergeCells>
  <printOptions/>
  <pageMargins left="1" right="0.3" top="1" bottom="0.53" header="0.5" footer="0.5"/>
  <pageSetup horizontalDpi="600" verticalDpi="600" orientation="portrait" scale="95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2007-09-12T13:38:17Z</cp:lastPrinted>
  <dcterms:created xsi:type="dcterms:W3CDTF">2002-09-20T20:23:30Z</dcterms:created>
  <dcterms:modified xsi:type="dcterms:W3CDTF">2008-07-08T16:27:53Z</dcterms:modified>
  <cp:category/>
  <cp:version/>
  <cp:contentType/>
  <cp:contentStatus/>
</cp:coreProperties>
</file>