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12120" windowHeight="9090" activeTab="0"/>
  </bookViews>
  <sheets>
    <sheet name="Table 37 - On-campus FT and PT " sheetId="1" r:id="rId1"/>
  </sheets>
  <definedNames>
    <definedName name="_xlnm.Print_Area" localSheetId="0">'Table 37 - On-campus FT and PT '!$A$1:$I$97</definedName>
  </definedNames>
  <calcPr fullCalcOnLoad="1"/>
</workbook>
</file>

<file path=xl/sharedStrings.xml><?xml version="1.0" encoding="utf-8"?>
<sst xmlns="http://schemas.openxmlformats.org/spreadsheetml/2006/main" count="119" uniqueCount="82">
  <si>
    <t xml:space="preserve">ON-CAMPUS/IN-DISTRICT FULL- AND PART-TIME HEADCOUNT ENROLLMENT AT PUBLIC INSTITUTIONS, BY STUDENT LEVEL, </t>
  </si>
  <si>
    <t>UNDERGRADUATE</t>
  </si>
  <si>
    <t>FIRST PROFESSIONAL</t>
  </si>
  <si>
    <t>GRADUATE</t>
  </si>
  <si>
    <t>TOTAL</t>
  </si>
  <si>
    <t>FULL-</t>
  </si>
  <si>
    <t>PART-</t>
  </si>
  <si>
    <t>INSTITUTION</t>
  </si>
  <si>
    <t>TIME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</si>
  <si>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</si>
  <si>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</si>
  <si>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</si>
  <si>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</si>
  <si>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</si>
  <si>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</si>
  <si>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</si>
  <si>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</si>
  <si>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</si>
  <si>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</si>
  <si>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</si>
  <si>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</si>
  <si>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</si>
  <si>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</si>
  <si>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</si>
  <si>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</si>
  <si>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</si>
  <si>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</si>
  <si>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</si>
  <si>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</si>
  <si>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</si>
  <si>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STATE FAIR</t>
  </si>
  <si>
    <t>ST. CHARLES</t>
  </si>
  <si>
    <t>ST. LOUIS CC - FOREST PARK</t>
  </si>
  <si>
    <t>ST. LOUIS CC - MERAMEC</t>
  </si>
  <si>
    <t>THREE RIVERS</t>
  </si>
  <si>
    <t>PUBLIC INSTITUTION TOTAL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</si>
  <si>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</si>
  <si>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</si>
  <si>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</si>
  <si>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</si>
  <si>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</si>
  <si>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</si>
  <si>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</si>
  <si>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</si>
  <si>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</si>
  <si>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</si>
  <si>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</si>
  <si>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</si>
  <si>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</si>
  <si>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</si>
  <si>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</si>
  <si>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</si>
  <si>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</si>
  <si>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</si>
  <si>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</si>
  <si>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</si>
  <si>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</si>
  <si>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</si>
  <si>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</si>
  <si>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</si>
  <si>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</si>
  <si>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</si>
  <si>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</si>
  <si>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</si>
  <si>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</si>
  <si>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</si>
  <si>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</si>
  <si>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TABLE 38</t>
  </si>
  <si>
    <t>TABLE 37</t>
  </si>
  <si>
    <t>SOURCE:  Enhanced Missouri Student Achievement Study</t>
  </si>
  <si>
    <t>MISSOURI STATE</t>
  </si>
  <si>
    <t>MCC - BLUE RIVER</t>
  </si>
  <si>
    <t>MCC - BUSINESS AND TECHNOLOGY</t>
  </si>
  <si>
    <t>MCC - LONGVIEW</t>
  </si>
  <si>
    <t>MCC - MAPLE WOODS</t>
  </si>
  <si>
    <t>MCC - PENN VALLEY</t>
  </si>
  <si>
    <t>MSU - WEST PLAINS</t>
  </si>
  <si>
    <t>OZARKS TECH</t>
  </si>
  <si>
    <t>ST. LOUIS CC - FLO VALLEY</t>
  </si>
  <si>
    <t>UCM</t>
  </si>
  <si>
    <t>FALL 2006</t>
  </si>
  <si>
    <t>ON-CAMPUS/IN-DISTRICT FULL- AND PART-TIME HEADCOUNT ENROLLMENT AT PRIVATE NOT-FOR-PROFIT (INDEPENDENT)  INSTITUTIONS, BY STUDENT LEVEL, FALL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</si>
</sst>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NumberFormat="1" applyFont="1" applyAlignment="1">
      <alignment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Font="1" applyAlignment="1">
      <alignment/>
    </xf>
    <xf numFmtId="0" fontId="4" fillId="0" borderId="1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Alignment="1">
      <alignment/>
    </xf>
    <xf numFmtId="0" fontId="5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right"/>
    </xf>
    <xf numFmtId="0" fontId="4" fillId="0" borderId="2" xfId="0" applyFont="1" applyAlignment="1">
      <alignment/>
    </xf>
    <xf numFmtId="3" fontId="4" fillId="0" borderId="2" xfId="0" applyNumberFormat="1" applyFont="1" applyAlignment="1">
      <alignment/>
    </xf>
    <xf numFmtId="3" fontId="4" fillId="0" borderId="1" xfId="0" applyNumberFormat="1" applyFont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showOutlineSymbols="0" zoomScale="87" zoomScaleNormal="87" workbookViewId="0" topLeftCell="A1">
      <selection activeCell="G17" sqref="G17"/>
    </sheetView>
  </sheetViews>
  <sheetFormatPr defaultColWidth="9.59765625" defaultRowHeight="10.5"/>
  <cols>
    <col min="1" max="1" width="47.59765625" style="4" customWidth="1"/>
    <col min="2" max="3" width="10.796875" style="4" customWidth="1"/>
    <col min="4" max="5" width="13" style="4" customWidth="1"/>
    <col min="6" max="9" width="10.796875" style="4" customWidth="1"/>
    <col min="10" max="16384" width="15.796875" style="4" customWidth="1"/>
  </cols>
  <sheetData>
    <row r="1" ht="12.75" customHeight="1">
      <c r="A1" s="3" t="s">
        <v>68</v>
      </c>
    </row>
    <row r="2" ht="12.75" customHeight="1">
      <c r="A2" s="4" t="s">
        <v>0</v>
      </c>
    </row>
    <row r="3" spans="1:9" ht="12.75" customHeight="1">
      <c r="A3" s="3" t="s">
        <v>80</v>
      </c>
      <c r="B3" s="3"/>
      <c r="C3" s="3"/>
      <c r="D3" s="3"/>
      <c r="E3" s="3"/>
      <c r="F3" s="3"/>
      <c r="G3" s="3"/>
      <c r="H3" s="3"/>
      <c r="I3" s="3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 thickTop="1">
      <c r="A5" s="5"/>
      <c r="B5" s="6" t="s">
        <v>1</v>
      </c>
      <c r="C5" s="6"/>
      <c r="D5" s="6" t="s">
        <v>2</v>
      </c>
      <c r="E5" s="6"/>
      <c r="F5" s="6" t="s">
        <v>3</v>
      </c>
      <c r="G5" s="6"/>
      <c r="H5" s="6" t="s">
        <v>4</v>
      </c>
      <c r="I5" s="6"/>
    </row>
    <row r="6" spans="2:9" ht="12.75" customHeight="1">
      <c r="B6" s="7" t="s">
        <v>5</v>
      </c>
      <c r="C6" s="7" t="s">
        <v>6</v>
      </c>
      <c r="D6" s="7" t="s">
        <v>5</v>
      </c>
      <c r="E6" s="7" t="s">
        <v>6</v>
      </c>
      <c r="F6" s="7" t="s">
        <v>5</v>
      </c>
      <c r="G6" s="7" t="s">
        <v>6</v>
      </c>
      <c r="H6" s="7" t="s">
        <v>5</v>
      </c>
      <c r="I6" s="7" t="s">
        <v>6</v>
      </c>
    </row>
    <row r="7" spans="1:9" ht="12.75" customHeight="1">
      <c r="A7" s="3" t="s">
        <v>7</v>
      </c>
      <c r="B7" s="8" t="s">
        <v>8</v>
      </c>
      <c r="C7" s="8" t="s">
        <v>8</v>
      </c>
      <c r="D7" s="8" t="s">
        <v>8</v>
      </c>
      <c r="E7" s="8" t="s">
        <v>8</v>
      </c>
      <c r="F7" s="8" t="s">
        <v>8</v>
      </c>
      <c r="G7" s="8" t="s">
        <v>8</v>
      </c>
      <c r="H7" s="8" t="s">
        <v>8</v>
      </c>
      <c r="I7" s="8" t="s">
        <v>8</v>
      </c>
    </row>
    <row r="8" spans="1:9" ht="12.75" customHeight="1">
      <c r="A8" s="9"/>
      <c r="B8" s="9"/>
      <c r="C8" s="9"/>
      <c r="D8" s="9"/>
      <c r="E8" s="9"/>
      <c r="F8" s="9"/>
      <c r="G8" s="9"/>
      <c r="H8" s="9"/>
      <c r="I8" s="9"/>
    </row>
    <row r="9" spans="1:8" ht="28.5" customHeight="1">
      <c r="A9" s="10" t="s">
        <v>9</v>
      </c>
      <c r="B9" s="3"/>
      <c r="C9" s="3"/>
      <c r="D9" s="3"/>
      <c r="E9" s="3"/>
      <c r="F9" s="3"/>
      <c r="G9" s="3"/>
      <c r="H9" s="11"/>
    </row>
    <row r="10" spans="1:8" ht="12.75" customHeight="1">
      <c r="A10" s="3"/>
      <c r="B10" s="3"/>
      <c r="C10" s="3"/>
      <c r="D10" s="3"/>
      <c r="E10" s="3"/>
      <c r="F10" s="3"/>
      <c r="G10" s="3"/>
      <c r="H10" s="11"/>
    </row>
    <row r="11" spans="1:9" ht="12.75" customHeight="1">
      <c r="A11" s="4" t="s">
        <v>10</v>
      </c>
      <c r="B11" s="4">
        <v>1202</v>
      </c>
      <c r="C11" s="4">
        <v>666</v>
      </c>
      <c r="D11" s="4">
        <v>0</v>
      </c>
      <c r="E11" s="4">
        <v>0</v>
      </c>
      <c r="F11" s="4">
        <v>0</v>
      </c>
      <c r="G11" s="4">
        <v>0</v>
      </c>
      <c r="H11" s="11">
        <f>SUM(F11,D11,B11)</f>
        <v>1202</v>
      </c>
      <c r="I11" s="11">
        <f>SUM(G11,E11,C11)</f>
        <v>666</v>
      </c>
    </row>
    <row r="12" spans="1:9" ht="12.75" customHeight="1">
      <c r="A12" s="4" t="s">
        <v>11</v>
      </c>
      <c r="B12" s="4">
        <v>1949</v>
      </c>
      <c r="C12" s="4">
        <v>418</v>
      </c>
      <c r="D12" s="4">
        <v>0</v>
      </c>
      <c r="E12" s="4">
        <v>0</v>
      </c>
      <c r="F12" s="4">
        <v>74</v>
      </c>
      <c r="G12" s="4">
        <v>123</v>
      </c>
      <c r="H12" s="11">
        <f aca="true" t="shared" si="0" ref="H12:H23">SUM(F12,D12,B12)</f>
        <v>2023</v>
      </c>
      <c r="I12" s="11">
        <f aca="true" t="shared" si="1" ref="I12:I23">SUM(G12,E12,C12)</f>
        <v>541</v>
      </c>
    </row>
    <row r="13" spans="1:9" ht="12.75" customHeight="1">
      <c r="A13" s="4" t="s">
        <v>12</v>
      </c>
      <c r="B13" s="4">
        <v>3846</v>
      </c>
      <c r="C13" s="4">
        <v>1631</v>
      </c>
      <c r="D13" s="4">
        <v>0</v>
      </c>
      <c r="E13" s="4">
        <v>0</v>
      </c>
      <c r="F13" s="4">
        <v>2</v>
      </c>
      <c r="G13" s="4">
        <v>7</v>
      </c>
      <c r="H13" s="11">
        <f t="shared" si="0"/>
        <v>3848</v>
      </c>
      <c r="I13" s="11">
        <f t="shared" si="1"/>
        <v>1638</v>
      </c>
    </row>
    <row r="14" spans="1:9" ht="12.75" customHeight="1">
      <c r="A14" s="4" t="s">
        <v>70</v>
      </c>
      <c r="B14" s="4">
        <v>12606</v>
      </c>
      <c r="C14" s="4">
        <v>1823</v>
      </c>
      <c r="D14" s="4">
        <v>0</v>
      </c>
      <c r="E14" s="4">
        <v>0</v>
      </c>
      <c r="F14" s="4">
        <v>1006</v>
      </c>
      <c r="G14" s="4">
        <v>1204</v>
      </c>
      <c r="H14" s="11">
        <f t="shared" si="0"/>
        <v>13612</v>
      </c>
      <c r="I14" s="11">
        <f t="shared" si="1"/>
        <v>3027</v>
      </c>
    </row>
    <row r="15" spans="1:9" ht="12.75" customHeight="1">
      <c r="A15" s="4" t="s">
        <v>13</v>
      </c>
      <c r="B15" s="4">
        <v>3610</v>
      </c>
      <c r="C15" s="4">
        <v>1104</v>
      </c>
      <c r="D15" s="4">
        <v>0</v>
      </c>
      <c r="E15" s="4">
        <v>0</v>
      </c>
      <c r="F15" s="4">
        <v>0</v>
      </c>
      <c r="G15" s="4">
        <v>0</v>
      </c>
      <c r="H15" s="11">
        <f t="shared" si="0"/>
        <v>3610</v>
      </c>
      <c r="I15" s="11">
        <f t="shared" si="1"/>
        <v>1104</v>
      </c>
    </row>
    <row r="16" spans="1:10" ht="12.75" customHeight="1">
      <c r="A16" s="4" t="s">
        <v>14</v>
      </c>
      <c r="B16" s="4">
        <v>4689</v>
      </c>
      <c r="C16" s="4">
        <v>324</v>
      </c>
      <c r="D16" s="4">
        <v>0</v>
      </c>
      <c r="E16" s="4">
        <v>0</v>
      </c>
      <c r="F16" s="4">
        <v>263</v>
      </c>
      <c r="G16" s="4">
        <v>489</v>
      </c>
      <c r="H16" s="11">
        <f t="shared" si="0"/>
        <v>4952</v>
      </c>
      <c r="I16" s="11">
        <f t="shared" si="1"/>
        <v>813</v>
      </c>
      <c r="J16" s="3"/>
    </row>
    <row r="17" spans="1:9" ht="12.75" customHeight="1">
      <c r="A17" s="4" t="s">
        <v>15</v>
      </c>
      <c r="B17" s="4">
        <v>6046</v>
      </c>
      <c r="C17" s="4">
        <v>755</v>
      </c>
      <c r="D17" s="4">
        <v>0</v>
      </c>
      <c r="E17" s="4">
        <v>0</v>
      </c>
      <c r="F17" s="4">
        <v>232</v>
      </c>
      <c r="G17" s="4">
        <v>326</v>
      </c>
      <c r="H17" s="11">
        <f t="shared" si="0"/>
        <v>6278</v>
      </c>
      <c r="I17" s="11">
        <f t="shared" si="1"/>
        <v>1081</v>
      </c>
    </row>
    <row r="18" spans="1:9" ht="12.75" customHeight="1">
      <c r="A18" s="4" t="s">
        <v>16</v>
      </c>
      <c r="B18" s="4">
        <v>5391</v>
      </c>
      <c r="C18" s="4">
        <v>108</v>
      </c>
      <c r="D18" s="4">
        <v>0</v>
      </c>
      <c r="E18" s="4">
        <v>0</v>
      </c>
      <c r="F18" s="4">
        <v>185</v>
      </c>
      <c r="G18" s="4">
        <v>48</v>
      </c>
      <c r="H18" s="11">
        <f t="shared" si="0"/>
        <v>5576</v>
      </c>
      <c r="I18" s="11">
        <f t="shared" si="1"/>
        <v>156</v>
      </c>
    </row>
    <row r="19" spans="1:9" ht="12.75" customHeight="1">
      <c r="A19" s="4" t="s">
        <v>79</v>
      </c>
      <c r="B19" s="4">
        <v>7179</v>
      </c>
      <c r="C19" s="4">
        <v>789</v>
      </c>
      <c r="D19" s="4">
        <v>0</v>
      </c>
      <c r="E19" s="4">
        <v>0</v>
      </c>
      <c r="F19" s="4">
        <v>316</v>
      </c>
      <c r="G19" s="4">
        <v>466</v>
      </c>
      <c r="H19" s="11">
        <f t="shared" si="0"/>
        <v>7495</v>
      </c>
      <c r="I19" s="11">
        <f t="shared" si="1"/>
        <v>1255</v>
      </c>
    </row>
    <row r="20" spans="1:9" ht="12.75" customHeight="1">
      <c r="A20" s="4" t="s">
        <v>17</v>
      </c>
      <c r="B20" s="4">
        <v>20214</v>
      </c>
      <c r="C20" s="4">
        <v>1084</v>
      </c>
      <c r="D20" s="4">
        <v>1084</v>
      </c>
      <c r="E20" s="4">
        <v>18</v>
      </c>
      <c r="F20" s="4">
        <v>2642</v>
      </c>
      <c r="G20" s="4">
        <v>1722</v>
      </c>
      <c r="H20" s="11">
        <f t="shared" si="0"/>
        <v>23940</v>
      </c>
      <c r="I20" s="11">
        <f t="shared" si="1"/>
        <v>2824</v>
      </c>
    </row>
    <row r="21" spans="1:9" ht="12.75" customHeight="1">
      <c r="A21" s="4" t="s">
        <v>18</v>
      </c>
      <c r="B21" s="4">
        <v>5683</v>
      </c>
      <c r="C21" s="4">
        <v>1661</v>
      </c>
      <c r="D21" s="4">
        <v>1481</v>
      </c>
      <c r="E21" s="4">
        <v>28</v>
      </c>
      <c r="F21" s="4">
        <v>1150</v>
      </c>
      <c r="G21" s="4">
        <v>2084</v>
      </c>
      <c r="H21" s="11">
        <f t="shared" si="0"/>
        <v>8314</v>
      </c>
      <c r="I21" s="11">
        <f t="shared" si="1"/>
        <v>3773</v>
      </c>
    </row>
    <row r="22" spans="1:9" ht="12.75" customHeight="1">
      <c r="A22" s="4" t="s">
        <v>19</v>
      </c>
      <c r="B22" s="4">
        <v>4092</v>
      </c>
      <c r="C22" s="4">
        <v>407</v>
      </c>
      <c r="D22" s="4">
        <v>0</v>
      </c>
      <c r="E22" s="4">
        <v>0</v>
      </c>
      <c r="F22" s="4">
        <v>707</v>
      </c>
      <c r="G22" s="4">
        <v>181</v>
      </c>
      <c r="H22" s="11">
        <f t="shared" si="0"/>
        <v>4799</v>
      </c>
      <c r="I22" s="11">
        <f t="shared" si="1"/>
        <v>588</v>
      </c>
    </row>
    <row r="23" spans="1:9" ht="12.75" customHeight="1">
      <c r="A23" s="4" t="s">
        <v>20</v>
      </c>
      <c r="B23" s="4">
        <v>5712</v>
      </c>
      <c r="C23" s="4">
        <v>3357</v>
      </c>
      <c r="D23" s="4">
        <v>173</v>
      </c>
      <c r="E23" s="4">
        <v>0</v>
      </c>
      <c r="F23" s="4">
        <v>696</v>
      </c>
      <c r="G23" s="4">
        <v>2071</v>
      </c>
      <c r="H23" s="11">
        <f t="shared" si="0"/>
        <v>6581</v>
      </c>
      <c r="I23" s="11">
        <f t="shared" si="1"/>
        <v>5428</v>
      </c>
    </row>
    <row r="24" spans="1:9" ht="12.75" customHeight="1">
      <c r="A24" s="3" t="s">
        <v>21</v>
      </c>
      <c r="B24" s="11">
        <f>SUM(B11:B23)</f>
        <v>82219</v>
      </c>
      <c r="C24" s="11">
        <f aca="true" t="shared" si="2" ref="C24:I24">SUM(C11:C23)</f>
        <v>14127</v>
      </c>
      <c r="D24" s="11">
        <f t="shared" si="2"/>
        <v>2738</v>
      </c>
      <c r="E24" s="11">
        <f t="shared" si="2"/>
        <v>46</v>
      </c>
      <c r="F24" s="11">
        <f t="shared" si="2"/>
        <v>7273</v>
      </c>
      <c r="G24" s="11">
        <f t="shared" si="2"/>
        <v>8721</v>
      </c>
      <c r="H24" s="11">
        <f t="shared" si="2"/>
        <v>92230</v>
      </c>
      <c r="I24" s="11">
        <f t="shared" si="2"/>
        <v>22894</v>
      </c>
    </row>
    <row r="25" spans="1:9" ht="12.75" customHeight="1">
      <c r="A25" s="3"/>
      <c r="B25" s="11"/>
      <c r="C25" s="11"/>
      <c r="D25" s="11"/>
      <c r="E25" s="11"/>
      <c r="F25" s="11"/>
      <c r="G25" s="11"/>
      <c r="H25" s="11"/>
      <c r="I25" s="11"/>
    </row>
    <row r="26" spans="1:9" ht="28.5" customHeight="1">
      <c r="A26" s="10" t="s">
        <v>22</v>
      </c>
      <c r="B26" s="11"/>
      <c r="C26" s="11"/>
      <c r="D26" s="11"/>
      <c r="E26" s="11"/>
      <c r="F26" s="11"/>
      <c r="G26" s="11"/>
      <c r="H26" s="11"/>
      <c r="I26" s="11"/>
    </row>
    <row r="27" spans="1:9" ht="12.7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0" ht="12.75" customHeight="1">
      <c r="A28" s="4" t="s">
        <v>23</v>
      </c>
      <c r="B28" s="4">
        <v>1243</v>
      </c>
      <c r="C28" s="4">
        <v>1359</v>
      </c>
      <c r="D28" s="4">
        <v>0</v>
      </c>
      <c r="E28" s="4">
        <v>0</v>
      </c>
      <c r="F28" s="4">
        <v>0</v>
      </c>
      <c r="G28" s="4">
        <v>0</v>
      </c>
      <c r="H28" s="14">
        <f>SUM(B28,D28,F28)</f>
        <v>1243</v>
      </c>
      <c r="I28" s="14">
        <f>SUM(C28,E28,G28)</f>
        <v>1359</v>
      </c>
      <c r="J28" s="11"/>
    </row>
    <row r="29" spans="1:10" ht="12.75" customHeight="1">
      <c r="A29" s="4" t="s">
        <v>24</v>
      </c>
      <c r="B29" s="4">
        <v>1366</v>
      </c>
      <c r="C29" s="4">
        <v>1525</v>
      </c>
      <c r="D29" s="4">
        <v>0</v>
      </c>
      <c r="E29" s="4">
        <v>0</v>
      </c>
      <c r="F29" s="4">
        <v>0</v>
      </c>
      <c r="G29" s="4">
        <v>0</v>
      </c>
      <c r="H29" s="14">
        <f aca="true" t="shared" si="3" ref="H29:H47">SUM(B29,D29,F29)</f>
        <v>1366</v>
      </c>
      <c r="I29" s="14">
        <f aca="true" t="shared" si="4" ref="I29:I47">SUM(C29,E29,G29)</f>
        <v>1525</v>
      </c>
      <c r="J29" s="11"/>
    </row>
    <row r="30" spans="1:10" ht="12.75" customHeight="1">
      <c r="A30" s="4" t="s">
        <v>25</v>
      </c>
      <c r="B30" s="4">
        <v>2339</v>
      </c>
      <c r="C30" s="4">
        <v>2151</v>
      </c>
      <c r="D30" s="4">
        <v>0</v>
      </c>
      <c r="E30" s="4">
        <v>0</v>
      </c>
      <c r="F30" s="4">
        <v>0</v>
      </c>
      <c r="G30" s="4">
        <v>0</v>
      </c>
      <c r="H30" s="14">
        <f t="shared" si="3"/>
        <v>2339</v>
      </c>
      <c r="I30" s="14">
        <f t="shared" si="4"/>
        <v>2151</v>
      </c>
      <c r="J30" s="11"/>
    </row>
    <row r="31" spans="1:14" ht="12.75" customHeight="1">
      <c r="A31" s="4" t="s">
        <v>26</v>
      </c>
      <c r="B31" s="4">
        <v>783</v>
      </c>
      <c r="C31" s="4">
        <v>94</v>
      </c>
      <c r="D31" s="4">
        <v>0</v>
      </c>
      <c r="E31" s="4">
        <v>0</v>
      </c>
      <c r="F31" s="4">
        <v>0</v>
      </c>
      <c r="G31" s="4">
        <v>0</v>
      </c>
      <c r="H31" s="14">
        <f t="shared" si="3"/>
        <v>783</v>
      </c>
      <c r="I31" s="14">
        <f t="shared" si="4"/>
        <v>94</v>
      </c>
      <c r="J31" s="11"/>
      <c r="K31" s="3"/>
      <c r="L31" s="3"/>
      <c r="M31" s="3"/>
      <c r="N31" s="12"/>
    </row>
    <row r="32" spans="1:14" ht="12.75" customHeight="1">
      <c r="A32" s="4" t="s">
        <v>71</v>
      </c>
      <c r="B32" s="4">
        <v>1116</v>
      </c>
      <c r="C32" s="4">
        <v>1530</v>
      </c>
      <c r="D32" s="4">
        <v>0</v>
      </c>
      <c r="E32" s="4">
        <v>0</v>
      </c>
      <c r="F32" s="4">
        <v>0</v>
      </c>
      <c r="G32" s="4">
        <v>0</v>
      </c>
      <c r="H32" s="14">
        <f t="shared" si="3"/>
        <v>1116</v>
      </c>
      <c r="I32" s="14">
        <f t="shared" si="4"/>
        <v>1530</v>
      </c>
      <c r="J32" s="11"/>
      <c r="K32" s="3"/>
      <c r="L32" s="3"/>
      <c r="M32" s="3"/>
      <c r="N32" s="12"/>
    </row>
    <row r="33" spans="1:14" ht="12.75" customHeight="1">
      <c r="A33" s="4" t="s">
        <v>72</v>
      </c>
      <c r="B33" s="4">
        <v>170</v>
      </c>
      <c r="C33" s="4">
        <v>437</v>
      </c>
      <c r="D33" s="4">
        <v>0</v>
      </c>
      <c r="E33" s="4">
        <v>0</v>
      </c>
      <c r="F33" s="4">
        <v>0</v>
      </c>
      <c r="G33" s="4">
        <v>0</v>
      </c>
      <c r="H33" s="14">
        <f t="shared" si="3"/>
        <v>170</v>
      </c>
      <c r="I33" s="14">
        <f t="shared" si="4"/>
        <v>437</v>
      </c>
      <c r="J33" s="11"/>
      <c r="K33" s="3"/>
      <c r="L33" s="3"/>
      <c r="M33" s="3"/>
      <c r="N33" s="12"/>
    </row>
    <row r="34" spans="1:14" ht="12.75" customHeight="1">
      <c r="A34" s="4" t="s">
        <v>73</v>
      </c>
      <c r="B34" s="4">
        <v>2372</v>
      </c>
      <c r="C34" s="4">
        <v>2771</v>
      </c>
      <c r="D34" s="4">
        <v>0</v>
      </c>
      <c r="E34" s="4">
        <v>0</v>
      </c>
      <c r="F34" s="4">
        <v>0</v>
      </c>
      <c r="G34" s="4">
        <v>0</v>
      </c>
      <c r="H34" s="14">
        <f t="shared" si="3"/>
        <v>2372</v>
      </c>
      <c r="I34" s="14">
        <f t="shared" si="4"/>
        <v>2771</v>
      </c>
      <c r="J34" s="11"/>
      <c r="K34" s="3"/>
      <c r="L34" s="3"/>
      <c r="M34" s="3"/>
      <c r="N34" s="12"/>
    </row>
    <row r="35" spans="1:14" ht="12.75" customHeight="1">
      <c r="A35" s="4" t="s">
        <v>74</v>
      </c>
      <c r="B35" s="4">
        <v>1807</v>
      </c>
      <c r="C35" s="4">
        <v>2277</v>
      </c>
      <c r="D35" s="4">
        <v>0</v>
      </c>
      <c r="E35" s="4">
        <v>0</v>
      </c>
      <c r="F35" s="4">
        <v>0</v>
      </c>
      <c r="G35" s="4">
        <v>0</v>
      </c>
      <c r="H35" s="14">
        <f t="shared" si="3"/>
        <v>1807</v>
      </c>
      <c r="I35" s="14">
        <f t="shared" si="4"/>
        <v>2277</v>
      </c>
      <c r="J35" s="11"/>
      <c r="K35" s="3"/>
      <c r="L35" s="3"/>
      <c r="M35" s="3"/>
      <c r="N35" s="12"/>
    </row>
    <row r="36" spans="1:14" ht="12.75" customHeight="1">
      <c r="A36" s="4" t="s">
        <v>75</v>
      </c>
      <c r="B36" s="4">
        <v>1482</v>
      </c>
      <c r="C36" s="4">
        <v>3183</v>
      </c>
      <c r="D36" s="4">
        <v>0</v>
      </c>
      <c r="E36" s="4">
        <v>0</v>
      </c>
      <c r="F36" s="4">
        <v>0</v>
      </c>
      <c r="G36" s="4">
        <v>0</v>
      </c>
      <c r="H36" s="14">
        <f t="shared" si="3"/>
        <v>1482</v>
      </c>
      <c r="I36" s="14">
        <f t="shared" si="4"/>
        <v>3183</v>
      </c>
      <c r="J36" s="11"/>
      <c r="K36" s="3"/>
      <c r="L36" s="3"/>
      <c r="M36" s="3"/>
      <c r="N36" s="12"/>
    </row>
    <row r="37" spans="1:14" ht="12.75" customHeight="1">
      <c r="A37" s="4" t="s">
        <v>27</v>
      </c>
      <c r="B37" s="4">
        <v>1485</v>
      </c>
      <c r="C37" s="4">
        <v>944</v>
      </c>
      <c r="D37" s="4">
        <v>0</v>
      </c>
      <c r="E37" s="4">
        <v>0</v>
      </c>
      <c r="F37" s="4">
        <v>0</v>
      </c>
      <c r="G37" s="4">
        <v>0</v>
      </c>
      <c r="H37" s="14">
        <f t="shared" si="3"/>
        <v>1485</v>
      </c>
      <c r="I37" s="14">
        <f t="shared" si="4"/>
        <v>944</v>
      </c>
      <c r="J37" s="11"/>
      <c r="K37" s="3"/>
      <c r="L37" s="3"/>
      <c r="M37" s="3"/>
      <c r="N37" s="12"/>
    </row>
    <row r="38" spans="1:14" ht="12.75" customHeight="1">
      <c r="A38" s="4" t="s">
        <v>28</v>
      </c>
      <c r="B38" s="4">
        <v>875</v>
      </c>
      <c r="C38" s="4">
        <v>481</v>
      </c>
      <c r="D38" s="4">
        <v>0</v>
      </c>
      <c r="E38" s="4">
        <v>0</v>
      </c>
      <c r="F38" s="4">
        <v>0</v>
      </c>
      <c r="G38" s="4">
        <v>0</v>
      </c>
      <c r="H38" s="14">
        <f t="shared" si="3"/>
        <v>875</v>
      </c>
      <c r="I38" s="14">
        <f t="shared" si="4"/>
        <v>481</v>
      </c>
      <c r="J38" s="11"/>
      <c r="K38" s="3"/>
      <c r="L38" s="3"/>
      <c r="M38" s="3"/>
      <c r="N38" s="12"/>
    </row>
    <row r="39" spans="1:14" ht="12.75" customHeight="1">
      <c r="A39" s="4" t="s">
        <v>76</v>
      </c>
      <c r="B39" s="4">
        <v>739</v>
      </c>
      <c r="C39" s="4">
        <v>851</v>
      </c>
      <c r="D39" s="4">
        <v>0</v>
      </c>
      <c r="E39" s="4">
        <v>0</v>
      </c>
      <c r="F39" s="4">
        <v>0</v>
      </c>
      <c r="G39" s="4">
        <v>0</v>
      </c>
      <c r="H39" s="14">
        <f t="shared" si="3"/>
        <v>739</v>
      </c>
      <c r="I39" s="14">
        <f t="shared" si="4"/>
        <v>851</v>
      </c>
      <c r="J39" s="11"/>
      <c r="K39" s="3"/>
      <c r="L39" s="3"/>
      <c r="M39" s="3"/>
      <c r="N39" s="12"/>
    </row>
    <row r="40" spans="1:14" ht="12.75" customHeight="1">
      <c r="A40" s="4" t="s">
        <v>29</v>
      </c>
      <c r="B40" s="4">
        <v>691</v>
      </c>
      <c r="C40" s="4">
        <v>305</v>
      </c>
      <c r="D40" s="4">
        <v>0</v>
      </c>
      <c r="E40" s="4">
        <v>0</v>
      </c>
      <c r="F40" s="4">
        <v>0</v>
      </c>
      <c r="G40" s="4">
        <v>0</v>
      </c>
      <c r="H40" s="14">
        <f t="shared" si="3"/>
        <v>691</v>
      </c>
      <c r="I40" s="14">
        <f t="shared" si="4"/>
        <v>305</v>
      </c>
      <c r="J40" s="11"/>
      <c r="K40" s="3"/>
      <c r="L40" s="3"/>
      <c r="M40" s="3"/>
      <c r="N40" s="12"/>
    </row>
    <row r="41" spans="1:14" ht="12.75" customHeight="1">
      <c r="A41" s="4" t="s">
        <v>77</v>
      </c>
      <c r="B41" s="4">
        <v>4398</v>
      </c>
      <c r="C41" s="4">
        <v>4421</v>
      </c>
      <c r="D41" s="4">
        <v>0</v>
      </c>
      <c r="E41" s="4">
        <v>0</v>
      </c>
      <c r="F41" s="4">
        <v>0</v>
      </c>
      <c r="G41" s="4">
        <v>0</v>
      </c>
      <c r="H41" s="14">
        <f t="shared" si="3"/>
        <v>4398</v>
      </c>
      <c r="I41" s="14">
        <f t="shared" si="4"/>
        <v>4421</v>
      </c>
      <c r="J41" s="11"/>
      <c r="K41" s="3"/>
      <c r="L41" s="3"/>
      <c r="M41" s="3"/>
      <c r="N41" s="12"/>
    </row>
    <row r="42" spans="1:14" ht="12.75" customHeight="1">
      <c r="A42" s="4" t="s">
        <v>31</v>
      </c>
      <c r="B42" s="4">
        <v>3387</v>
      </c>
      <c r="C42" s="4">
        <v>3457</v>
      </c>
      <c r="D42" s="4">
        <v>0</v>
      </c>
      <c r="E42" s="4">
        <v>0</v>
      </c>
      <c r="F42" s="4">
        <v>0</v>
      </c>
      <c r="G42" s="4">
        <v>0</v>
      </c>
      <c r="H42" s="14">
        <f t="shared" si="3"/>
        <v>3387</v>
      </c>
      <c r="I42" s="14">
        <f t="shared" si="4"/>
        <v>3457</v>
      </c>
      <c r="J42" s="11"/>
      <c r="K42" s="3"/>
      <c r="L42" s="3"/>
      <c r="M42" s="3"/>
      <c r="N42" s="12"/>
    </row>
    <row r="43" spans="1:14" ht="12.75" customHeight="1">
      <c r="A43" s="4" t="s">
        <v>78</v>
      </c>
      <c r="B43" s="4">
        <v>2472</v>
      </c>
      <c r="C43" s="4">
        <v>3760</v>
      </c>
      <c r="D43" s="4">
        <v>0</v>
      </c>
      <c r="E43" s="4">
        <v>0</v>
      </c>
      <c r="F43" s="4">
        <v>0</v>
      </c>
      <c r="G43" s="4">
        <v>0</v>
      </c>
      <c r="H43" s="14">
        <f t="shared" si="3"/>
        <v>2472</v>
      </c>
      <c r="I43" s="14">
        <f t="shared" si="4"/>
        <v>3760</v>
      </c>
      <c r="J43" s="11"/>
      <c r="K43" s="3"/>
      <c r="L43" s="3"/>
      <c r="M43" s="3"/>
      <c r="N43" s="12"/>
    </row>
    <row r="44" spans="1:10" ht="12.75" customHeight="1">
      <c r="A44" s="4" t="s">
        <v>32</v>
      </c>
      <c r="B44" s="4">
        <v>2623</v>
      </c>
      <c r="C44" s="4">
        <v>4817</v>
      </c>
      <c r="D44" s="4">
        <v>0</v>
      </c>
      <c r="E44" s="4">
        <v>0</v>
      </c>
      <c r="F44" s="4">
        <v>0</v>
      </c>
      <c r="G44" s="4">
        <v>0</v>
      </c>
      <c r="H44" s="14">
        <f t="shared" si="3"/>
        <v>2623</v>
      </c>
      <c r="I44" s="14">
        <f t="shared" si="4"/>
        <v>4817</v>
      </c>
      <c r="J44" s="11"/>
    </row>
    <row r="45" spans="1:10" ht="12.75" customHeight="1">
      <c r="A45" s="4" t="s">
        <v>33</v>
      </c>
      <c r="B45" s="4">
        <v>5196</v>
      </c>
      <c r="C45" s="4">
        <v>5697</v>
      </c>
      <c r="D45" s="4">
        <v>0</v>
      </c>
      <c r="E45" s="4">
        <v>0</v>
      </c>
      <c r="F45" s="4">
        <v>0</v>
      </c>
      <c r="G45" s="4">
        <v>0</v>
      </c>
      <c r="H45" s="14">
        <f t="shared" si="3"/>
        <v>5196</v>
      </c>
      <c r="I45" s="14">
        <f t="shared" si="4"/>
        <v>5697</v>
      </c>
      <c r="J45" s="11"/>
    </row>
    <row r="46" spans="1:10" ht="12.75" customHeight="1">
      <c r="A46" s="4" t="s">
        <v>30</v>
      </c>
      <c r="B46" s="4">
        <v>1459</v>
      </c>
      <c r="C46" s="4">
        <v>964</v>
      </c>
      <c r="D46" s="4">
        <v>0</v>
      </c>
      <c r="E46" s="4">
        <v>0</v>
      </c>
      <c r="F46" s="4">
        <v>0</v>
      </c>
      <c r="G46" s="4">
        <v>0</v>
      </c>
      <c r="H46" s="14">
        <f t="shared" si="3"/>
        <v>1459</v>
      </c>
      <c r="I46" s="14">
        <f t="shared" si="4"/>
        <v>964</v>
      </c>
      <c r="J46" s="11"/>
    </row>
    <row r="47" spans="1:10" ht="12.75" customHeight="1">
      <c r="A47" s="4" t="s">
        <v>34</v>
      </c>
      <c r="B47" s="4">
        <v>1429</v>
      </c>
      <c r="C47" s="4">
        <v>920</v>
      </c>
      <c r="D47" s="4">
        <v>0</v>
      </c>
      <c r="E47" s="4">
        <v>0</v>
      </c>
      <c r="F47" s="4">
        <v>0</v>
      </c>
      <c r="G47" s="4">
        <v>0</v>
      </c>
      <c r="H47" s="14">
        <f t="shared" si="3"/>
        <v>1429</v>
      </c>
      <c r="I47" s="14">
        <f t="shared" si="4"/>
        <v>920</v>
      </c>
      <c r="J47" s="11"/>
    </row>
    <row r="48" spans="1:10" ht="12.75" customHeight="1">
      <c r="A48" s="13" t="s">
        <v>21</v>
      </c>
      <c r="B48" s="14">
        <f>SUM(B28:B47)</f>
        <v>37432</v>
      </c>
      <c r="C48" s="14">
        <f aca="true" t="shared" si="5" ref="C48:I48">SUM(C28:C47)</f>
        <v>41944</v>
      </c>
      <c r="D48" s="14">
        <f t="shared" si="5"/>
        <v>0</v>
      </c>
      <c r="E48" s="14">
        <f t="shared" si="5"/>
        <v>0</v>
      </c>
      <c r="F48" s="14">
        <f t="shared" si="5"/>
        <v>0</v>
      </c>
      <c r="G48" s="14">
        <f t="shared" si="5"/>
        <v>0</v>
      </c>
      <c r="H48" s="14">
        <f t="shared" si="5"/>
        <v>37432</v>
      </c>
      <c r="I48" s="14">
        <f t="shared" si="5"/>
        <v>41944</v>
      </c>
      <c r="J48" s="11"/>
    </row>
    <row r="49" spans="1:9" ht="12.75" customHeight="1">
      <c r="A49" s="3"/>
      <c r="B49" s="11"/>
      <c r="C49" s="11"/>
      <c r="D49" s="11"/>
      <c r="E49" s="11"/>
      <c r="F49" s="11"/>
      <c r="G49" s="11"/>
      <c r="H49" s="11"/>
      <c r="I49" s="11"/>
    </row>
    <row r="50" spans="1:9" ht="12.75" customHeight="1" thickBot="1">
      <c r="A50" s="18" t="s">
        <v>35</v>
      </c>
      <c r="B50" s="19">
        <f aca="true" t="shared" si="6" ref="B50:I50">SUM(B24+B48)</f>
        <v>119651</v>
      </c>
      <c r="C50" s="19">
        <f t="shared" si="6"/>
        <v>56071</v>
      </c>
      <c r="D50" s="19">
        <f t="shared" si="6"/>
        <v>2738</v>
      </c>
      <c r="E50" s="19">
        <f t="shared" si="6"/>
        <v>46</v>
      </c>
      <c r="F50" s="19">
        <f t="shared" si="6"/>
        <v>7273</v>
      </c>
      <c r="G50" s="19">
        <f t="shared" si="6"/>
        <v>8721</v>
      </c>
      <c r="H50" s="19">
        <f t="shared" si="6"/>
        <v>129662</v>
      </c>
      <c r="I50" s="19">
        <f t="shared" si="6"/>
        <v>64838</v>
      </c>
    </row>
    <row r="51" spans="1:9" ht="12.75" customHeight="1" thickTop="1">
      <c r="A51" s="3" t="s">
        <v>69</v>
      </c>
      <c r="B51" s="11"/>
      <c r="C51" s="11"/>
      <c r="D51" s="11"/>
      <c r="E51" s="11"/>
      <c r="F51" s="11"/>
      <c r="G51" s="11"/>
      <c r="H51" s="11"/>
      <c r="I51" s="11"/>
    </row>
    <row r="52" spans="1:9" ht="12.75" customHeight="1">
      <c r="A52" s="3"/>
      <c r="B52" s="11"/>
      <c r="C52" s="11"/>
      <c r="D52" s="11"/>
      <c r="E52" s="11"/>
      <c r="F52" s="11"/>
      <c r="G52" s="11"/>
      <c r="H52" s="11"/>
      <c r="I52" s="11"/>
    </row>
    <row r="53" spans="1:9" ht="12.75" customHeight="1">
      <c r="A53" s="3" t="s">
        <v>67</v>
      </c>
      <c r="B53" s="3"/>
      <c r="C53" s="3"/>
      <c r="D53" s="3"/>
      <c r="E53" s="3"/>
      <c r="F53" s="3"/>
      <c r="G53" s="3"/>
      <c r="H53" s="3"/>
      <c r="I53" s="11"/>
    </row>
    <row r="54" spans="1:9" ht="21.75" customHeight="1">
      <c r="A54" s="20" t="s">
        <v>81</v>
      </c>
      <c r="B54" s="21"/>
      <c r="C54" s="21"/>
      <c r="D54" s="21"/>
      <c r="E54" s="21"/>
      <c r="F54" s="21"/>
      <c r="G54" s="21"/>
      <c r="H54" s="21"/>
      <c r="I54" s="21"/>
    </row>
    <row r="55" spans="1:9" ht="12.75" customHeight="1" thickBot="1">
      <c r="A55" s="3"/>
      <c r="B55" s="3"/>
      <c r="C55" s="3"/>
      <c r="D55" s="3"/>
      <c r="E55" s="3"/>
      <c r="F55" s="3"/>
      <c r="G55" s="3"/>
      <c r="H55" s="3"/>
      <c r="I55" s="11"/>
    </row>
    <row r="56" spans="1:9" ht="12.75" customHeight="1" thickTop="1">
      <c r="A56" s="5"/>
      <c r="B56" s="6" t="s">
        <v>1</v>
      </c>
      <c r="C56" s="6"/>
      <c r="D56" s="6" t="s">
        <v>2</v>
      </c>
      <c r="E56" s="6"/>
      <c r="F56" s="6" t="s">
        <v>3</v>
      </c>
      <c r="G56" s="6"/>
      <c r="H56" s="6" t="s">
        <v>4</v>
      </c>
      <c r="I56" s="1"/>
    </row>
    <row r="57" spans="1:9" ht="12.75" customHeight="1">
      <c r="A57" s="3"/>
      <c r="B57" s="8" t="s">
        <v>5</v>
      </c>
      <c r="C57" s="8" t="s">
        <v>6</v>
      </c>
      <c r="D57" s="8" t="s">
        <v>5</v>
      </c>
      <c r="E57" s="8" t="s">
        <v>6</v>
      </c>
      <c r="F57" s="8" t="s">
        <v>5</v>
      </c>
      <c r="G57" s="8" t="s">
        <v>6</v>
      </c>
      <c r="H57" s="8" t="s">
        <v>5</v>
      </c>
      <c r="I57" s="2" t="s">
        <v>6</v>
      </c>
    </row>
    <row r="58" spans="1:9" ht="12.75" customHeight="1">
      <c r="A58" s="3" t="s">
        <v>7</v>
      </c>
      <c r="B58" s="8" t="s">
        <v>8</v>
      </c>
      <c r="C58" s="8" t="s">
        <v>8</v>
      </c>
      <c r="D58" s="8" t="s">
        <v>8</v>
      </c>
      <c r="E58" s="8" t="s">
        <v>8</v>
      </c>
      <c r="F58" s="8" t="s">
        <v>8</v>
      </c>
      <c r="G58" s="8" t="s">
        <v>8</v>
      </c>
      <c r="H58" s="8" t="s">
        <v>8</v>
      </c>
      <c r="I58" s="2" t="s">
        <v>8</v>
      </c>
    </row>
    <row r="59" spans="1:9" ht="12.75" customHeight="1">
      <c r="A59" s="15"/>
      <c r="B59" s="15"/>
      <c r="C59" s="15"/>
      <c r="D59" s="15"/>
      <c r="E59" s="15"/>
      <c r="F59" s="15"/>
      <c r="G59" s="15"/>
      <c r="H59" s="15"/>
      <c r="I59" s="16"/>
    </row>
    <row r="60" spans="1:9" ht="36.75" customHeight="1">
      <c r="A60" s="10" t="s">
        <v>36</v>
      </c>
      <c r="B60" s="3"/>
      <c r="C60" s="3"/>
      <c r="D60" s="3"/>
      <c r="E60" s="3"/>
      <c r="F60" s="3"/>
      <c r="G60" s="3"/>
      <c r="H60" s="3"/>
      <c r="I60" s="11"/>
    </row>
    <row r="61" spans="1:9" ht="12.75" customHeight="1">
      <c r="A61" s="3"/>
      <c r="B61" s="3"/>
      <c r="C61" s="3"/>
      <c r="D61" s="3"/>
      <c r="E61" s="3"/>
      <c r="F61" s="3"/>
      <c r="G61" s="3"/>
      <c r="H61" s="3"/>
      <c r="I61" s="11"/>
    </row>
    <row r="62" spans="1:9" ht="12.75" customHeight="1">
      <c r="A62" s="3" t="s">
        <v>37</v>
      </c>
      <c r="B62" s="11">
        <v>929</v>
      </c>
      <c r="C62" s="11">
        <v>201</v>
      </c>
      <c r="D62" s="11">
        <v>0</v>
      </c>
      <c r="E62" s="11">
        <v>0</v>
      </c>
      <c r="F62" s="11">
        <v>370</v>
      </c>
      <c r="G62" s="11">
        <v>183</v>
      </c>
      <c r="H62" s="11">
        <f>SUM(B62,D62,F62)</f>
        <v>1299</v>
      </c>
      <c r="I62" s="11">
        <f>SUM(C62,E62,G62)</f>
        <v>384</v>
      </c>
    </row>
    <row r="63" spans="1:9" ht="12.75" customHeight="1">
      <c r="A63" s="3" t="s">
        <v>38</v>
      </c>
      <c r="B63" s="11">
        <v>495</v>
      </c>
      <c r="C63" s="11">
        <v>1</v>
      </c>
      <c r="D63" s="11">
        <v>0</v>
      </c>
      <c r="E63" s="11">
        <v>0</v>
      </c>
      <c r="F63" s="11">
        <v>0</v>
      </c>
      <c r="G63" s="11">
        <v>0</v>
      </c>
      <c r="H63" s="11">
        <f aca="true" t="shared" si="7" ref="H63:H84">SUM(B63,D63,F63)</f>
        <v>495</v>
      </c>
      <c r="I63" s="11">
        <f aca="true" t="shared" si="8" ref="I63:I84">SUM(C63,E63,G63)</f>
        <v>1</v>
      </c>
    </row>
    <row r="64" spans="1:9" ht="12.75" customHeight="1">
      <c r="A64" s="3" t="s">
        <v>39</v>
      </c>
      <c r="B64" s="11">
        <v>1057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f t="shared" si="7"/>
        <v>1057</v>
      </c>
      <c r="I64" s="11">
        <f t="shared" si="8"/>
        <v>0</v>
      </c>
    </row>
    <row r="65" spans="1:9" ht="12.75" customHeight="1">
      <c r="A65" s="3" t="s">
        <v>40</v>
      </c>
      <c r="B65" s="11">
        <v>1570</v>
      </c>
      <c r="C65" s="11">
        <v>733</v>
      </c>
      <c r="D65" s="11">
        <v>0</v>
      </c>
      <c r="E65" s="11">
        <v>0</v>
      </c>
      <c r="F65" s="11">
        <v>154</v>
      </c>
      <c r="G65" s="11">
        <v>11</v>
      </c>
      <c r="H65" s="11">
        <f t="shared" si="7"/>
        <v>1724</v>
      </c>
      <c r="I65" s="11">
        <f t="shared" si="8"/>
        <v>744</v>
      </c>
    </row>
    <row r="66" spans="1:9" ht="12.75" customHeight="1">
      <c r="A66" s="3" t="s">
        <v>41</v>
      </c>
      <c r="B66" s="11">
        <v>796</v>
      </c>
      <c r="C66" s="11">
        <v>73</v>
      </c>
      <c r="D66" s="11">
        <v>0</v>
      </c>
      <c r="E66" s="11">
        <v>0</v>
      </c>
      <c r="F66" s="11">
        <v>0</v>
      </c>
      <c r="G66" s="11">
        <v>0</v>
      </c>
      <c r="H66" s="11">
        <f t="shared" si="7"/>
        <v>796</v>
      </c>
      <c r="I66" s="11">
        <f t="shared" si="8"/>
        <v>73</v>
      </c>
    </row>
    <row r="67" spans="1:9" ht="12.75" customHeight="1">
      <c r="A67" s="3" t="s">
        <v>42</v>
      </c>
      <c r="B67" s="11">
        <v>2333</v>
      </c>
      <c r="C67" s="11">
        <v>891</v>
      </c>
      <c r="D67" s="11">
        <v>0</v>
      </c>
      <c r="E67" s="11">
        <v>0</v>
      </c>
      <c r="F67" s="11">
        <v>170</v>
      </c>
      <c r="G67" s="11">
        <v>130</v>
      </c>
      <c r="H67" s="11">
        <f t="shared" si="7"/>
        <v>2503</v>
      </c>
      <c r="I67" s="11">
        <f t="shared" si="8"/>
        <v>1021</v>
      </c>
    </row>
    <row r="68" spans="1:9" ht="12.75" customHeight="1">
      <c r="A68" s="3" t="s">
        <v>43</v>
      </c>
      <c r="B68" s="11">
        <v>1681</v>
      </c>
      <c r="C68" s="11">
        <v>117</v>
      </c>
      <c r="D68" s="11">
        <v>0</v>
      </c>
      <c r="E68" s="11">
        <v>0</v>
      </c>
      <c r="F68" s="11">
        <v>35</v>
      </c>
      <c r="G68" s="11">
        <v>46</v>
      </c>
      <c r="H68" s="11">
        <f t="shared" si="7"/>
        <v>1716</v>
      </c>
      <c r="I68" s="11">
        <f t="shared" si="8"/>
        <v>163</v>
      </c>
    </row>
    <row r="69" spans="1:9" ht="12.75" customHeight="1">
      <c r="A69" s="3" t="s">
        <v>44</v>
      </c>
      <c r="B69" s="11">
        <v>1549</v>
      </c>
      <c r="C69" s="11">
        <v>512</v>
      </c>
      <c r="D69" s="11">
        <v>0</v>
      </c>
      <c r="E69" s="11">
        <v>0</v>
      </c>
      <c r="F69" s="11">
        <v>462</v>
      </c>
      <c r="G69" s="11">
        <v>401</v>
      </c>
      <c r="H69" s="11">
        <f t="shared" si="7"/>
        <v>2011</v>
      </c>
      <c r="I69" s="11">
        <f t="shared" si="8"/>
        <v>913</v>
      </c>
    </row>
    <row r="70" spans="1:9" ht="12.75" customHeight="1">
      <c r="A70" s="3" t="s">
        <v>45</v>
      </c>
      <c r="B70" s="11">
        <v>683</v>
      </c>
      <c r="C70" s="11">
        <v>158</v>
      </c>
      <c r="D70" s="11">
        <v>0</v>
      </c>
      <c r="E70" s="11">
        <v>0</v>
      </c>
      <c r="F70" s="11">
        <v>0</v>
      </c>
      <c r="G70" s="11">
        <v>0</v>
      </c>
      <c r="H70" s="11">
        <f t="shared" si="7"/>
        <v>683</v>
      </c>
      <c r="I70" s="11">
        <f t="shared" si="8"/>
        <v>158</v>
      </c>
    </row>
    <row r="71" spans="1:9" ht="12.75" customHeight="1">
      <c r="A71" s="3" t="s">
        <v>46</v>
      </c>
      <c r="B71" s="11">
        <v>5543</v>
      </c>
      <c r="C71" s="11">
        <v>182</v>
      </c>
      <c r="D71" s="11">
        <v>0</v>
      </c>
      <c r="E71" s="11">
        <v>0</v>
      </c>
      <c r="F71" s="11">
        <v>1374</v>
      </c>
      <c r="G71" s="11">
        <v>2083</v>
      </c>
      <c r="H71" s="11">
        <f t="shared" si="7"/>
        <v>6917</v>
      </c>
      <c r="I71" s="11">
        <f t="shared" si="8"/>
        <v>2265</v>
      </c>
    </row>
    <row r="72" spans="1:9" ht="12.75" customHeight="1">
      <c r="A72" s="3" t="s">
        <v>47</v>
      </c>
      <c r="B72" s="11">
        <v>1665</v>
      </c>
      <c r="C72" s="11">
        <v>1046</v>
      </c>
      <c r="D72" s="11">
        <v>0</v>
      </c>
      <c r="E72" s="11">
        <v>0</v>
      </c>
      <c r="F72" s="11">
        <v>140</v>
      </c>
      <c r="G72" s="11">
        <v>445</v>
      </c>
      <c r="H72" s="11">
        <f t="shared" si="7"/>
        <v>1805</v>
      </c>
      <c r="I72" s="11">
        <f t="shared" si="8"/>
        <v>1491</v>
      </c>
    </row>
    <row r="73" spans="1:9" ht="12.75" customHeight="1">
      <c r="A73" s="3" t="s">
        <v>48</v>
      </c>
      <c r="B73" s="11">
        <v>834</v>
      </c>
      <c r="C73" s="11">
        <v>120</v>
      </c>
      <c r="D73" s="11">
        <v>0</v>
      </c>
      <c r="E73" s="11">
        <v>0</v>
      </c>
      <c r="F73" s="11">
        <v>207</v>
      </c>
      <c r="G73" s="11">
        <v>304</v>
      </c>
      <c r="H73" s="11">
        <f t="shared" si="7"/>
        <v>1041</v>
      </c>
      <c r="I73" s="11">
        <f t="shared" si="8"/>
        <v>424</v>
      </c>
    </row>
    <row r="74" spans="1:9" ht="12.75" customHeight="1">
      <c r="A74" s="3" t="s">
        <v>49</v>
      </c>
      <c r="B74" s="11">
        <v>1360</v>
      </c>
      <c r="C74" s="11">
        <v>62</v>
      </c>
      <c r="D74" s="11">
        <v>0</v>
      </c>
      <c r="E74" s="11">
        <v>0</v>
      </c>
      <c r="F74" s="11">
        <v>0</v>
      </c>
      <c r="G74" s="11">
        <v>0</v>
      </c>
      <c r="H74" s="11">
        <f t="shared" si="7"/>
        <v>1360</v>
      </c>
      <c r="I74" s="11">
        <f t="shared" si="8"/>
        <v>62</v>
      </c>
    </row>
    <row r="75" spans="1:9" ht="12.75" customHeight="1">
      <c r="A75" s="3" t="s">
        <v>50</v>
      </c>
      <c r="B75" s="11">
        <v>1064</v>
      </c>
      <c r="C75" s="11">
        <v>473</v>
      </c>
      <c r="D75" s="11">
        <v>0</v>
      </c>
      <c r="E75" s="11">
        <v>0</v>
      </c>
      <c r="F75" s="11">
        <v>0</v>
      </c>
      <c r="G75" s="11">
        <v>0</v>
      </c>
      <c r="H75" s="11">
        <f t="shared" si="7"/>
        <v>1064</v>
      </c>
      <c r="I75" s="11">
        <f t="shared" si="8"/>
        <v>473</v>
      </c>
    </row>
    <row r="76" spans="1:9" ht="12.75" customHeight="1">
      <c r="A76" s="3" t="s">
        <v>51</v>
      </c>
      <c r="B76" s="11">
        <v>1378</v>
      </c>
      <c r="C76" s="11">
        <v>207</v>
      </c>
      <c r="D76" s="11">
        <v>0</v>
      </c>
      <c r="E76" s="11">
        <v>0</v>
      </c>
      <c r="F76" s="11">
        <v>347</v>
      </c>
      <c r="G76" s="11">
        <v>497</v>
      </c>
      <c r="H76" s="11">
        <f t="shared" si="7"/>
        <v>1725</v>
      </c>
      <c r="I76" s="11">
        <f t="shared" si="8"/>
        <v>704</v>
      </c>
    </row>
    <row r="77" spans="1:9" ht="12.75" customHeight="1">
      <c r="A77" s="3" t="s">
        <v>52</v>
      </c>
      <c r="B77" s="11">
        <v>6128</v>
      </c>
      <c r="C77" s="11">
        <v>584</v>
      </c>
      <c r="D77" s="11">
        <v>1380</v>
      </c>
      <c r="E77" s="11">
        <v>234</v>
      </c>
      <c r="F77" s="11">
        <v>1366</v>
      </c>
      <c r="G77" s="11">
        <v>1254</v>
      </c>
      <c r="H77" s="11">
        <f t="shared" si="7"/>
        <v>8874</v>
      </c>
      <c r="I77" s="11">
        <f t="shared" si="8"/>
        <v>2072</v>
      </c>
    </row>
    <row r="78" spans="1:9" ht="12.75" customHeight="1">
      <c r="A78" s="3" t="s">
        <v>53</v>
      </c>
      <c r="B78" s="11">
        <v>1182</v>
      </c>
      <c r="C78" s="11">
        <v>332</v>
      </c>
      <c r="D78" s="11">
        <v>0</v>
      </c>
      <c r="E78" s="11">
        <v>0</v>
      </c>
      <c r="F78" s="11">
        <v>90</v>
      </c>
      <c r="G78" s="11">
        <v>337</v>
      </c>
      <c r="H78" s="11">
        <f t="shared" si="7"/>
        <v>1272</v>
      </c>
      <c r="I78" s="11">
        <f t="shared" si="8"/>
        <v>669</v>
      </c>
    </row>
    <row r="79" spans="1:9" ht="12.75" customHeight="1">
      <c r="A79" s="3" t="s">
        <v>54</v>
      </c>
      <c r="B79" s="11">
        <v>637</v>
      </c>
      <c r="C79" s="11">
        <v>20</v>
      </c>
      <c r="D79" s="11">
        <v>0</v>
      </c>
      <c r="E79" s="11">
        <v>0</v>
      </c>
      <c r="F79" s="11">
        <v>71</v>
      </c>
      <c r="G79" s="11">
        <v>12</v>
      </c>
      <c r="H79" s="11">
        <f t="shared" si="7"/>
        <v>708</v>
      </c>
      <c r="I79" s="11">
        <f t="shared" si="8"/>
        <v>32</v>
      </c>
    </row>
    <row r="80" spans="1:9" ht="12.75" customHeight="1">
      <c r="A80" s="3" t="s">
        <v>55</v>
      </c>
      <c r="B80" s="11">
        <v>6250</v>
      </c>
      <c r="C80" s="11">
        <v>1136</v>
      </c>
      <c r="D80" s="11">
        <v>1251</v>
      </c>
      <c r="E80" s="11">
        <v>3</v>
      </c>
      <c r="F80" s="11">
        <v>3388</v>
      </c>
      <c r="G80" s="11">
        <v>1327</v>
      </c>
      <c r="H80" s="11">
        <f t="shared" si="7"/>
        <v>10889</v>
      </c>
      <c r="I80" s="11">
        <f t="shared" si="8"/>
        <v>2466</v>
      </c>
    </row>
    <row r="81" spans="1:9" ht="12.75" customHeight="1">
      <c r="A81" s="3" t="s">
        <v>56</v>
      </c>
      <c r="B81" s="11">
        <v>2592</v>
      </c>
      <c r="C81" s="11">
        <v>984</v>
      </c>
      <c r="D81" s="11">
        <v>0</v>
      </c>
      <c r="E81" s="11">
        <v>0</v>
      </c>
      <c r="F81" s="11">
        <v>618</v>
      </c>
      <c r="G81" s="11">
        <v>3726</v>
      </c>
      <c r="H81" s="11">
        <f t="shared" si="7"/>
        <v>3210</v>
      </c>
      <c r="I81" s="11">
        <f t="shared" si="8"/>
        <v>4710</v>
      </c>
    </row>
    <row r="82" spans="1:9" ht="12.75" customHeight="1">
      <c r="A82" s="3" t="s">
        <v>57</v>
      </c>
      <c r="B82" s="11">
        <v>937</v>
      </c>
      <c r="C82" s="11">
        <v>16</v>
      </c>
      <c r="D82" s="11">
        <v>0</v>
      </c>
      <c r="E82" s="11">
        <v>0</v>
      </c>
      <c r="F82" s="11">
        <v>0</v>
      </c>
      <c r="G82" s="11">
        <v>0</v>
      </c>
      <c r="H82" s="11">
        <f t="shared" si="7"/>
        <v>937</v>
      </c>
      <c r="I82" s="11">
        <f t="shared" si="8"/>
        <v>16</v>
      </c>
    </row>
    <row r="83" spans="1:9" ht="12.75" customHeight="1">
      <c r="A83" s="3" t="s">
        <v>58</v>
      </c>
      <c r="B83" s="11">
        <v>1147</v>
      </c>
      <c r="C83" s="11">
        <v>40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7"/>
        <v>1147</v>
      </c>
      <c r="I83" s="11">
        <f t="shared" si="8"/>
        <v>40</v>
      </c>
    </row>
    <row r="84" spans="1:9" ht="12.75" customHeight="1">
      <c r="A84" s="3" t="s">
        <v>59</v>
      </c>
      <c r="B84" s="11">
        <v>784</v>
      </c>
      <c r="C84" s="11">
        <v>80</v>
      </c>
      <c r="D84" s="11">
        <v>0</v>
      </c>
      <c r="E84" s="11">
        <v>0</v>
      </c>
      <c r="F84" s="11">
        <v>13</v>
      </c>
      <c r="G84" s="11">
        <v>12</v>
      </c>
      <c r="H84" s="11">
        <f t="shared" si="7"/>
        <v>797</v>
      </c>
      <c r="I84" s="11">
        <f t="shared" si="8"/>
        <v>92</v>
      </c>
    </row>
    <row r="85" spans="1:9" ht="12.75" customHeight="1">
      <c r="A85" s="3" t="s">
        <v>21</v>
      </c>
      <c r="B85" s="11">
        <f aca="true" t="shared" si="9" ref="B85:I85">SUM(B62:B84)</f>
        <v>42594</v>
      </c>
      <c r="C85" s="11">
        <f t="shared" si="9"/>
        <v>7968</v>
      </c>
      <c r="D85" s="11">
        <f t="shared" si="9"/>
        <v>2631</v>
      </c>
      <c r="E85" s="11">
        <f t="shared" si="9"/>
        <v>237</v>
      </c>
      <c r="F85" s="11">
        <f t="shared" si="9"/>
        <v>8805</v>
      </c>
      <c r="G85" s="11">
        <f t="shared" si="9"/>
        <v>10768</v>
      </c>
      <c r="H85" s="11">
        <f t="shared" si="9"/>
        <v>54030</v>
      </c>
      <c r="I85" s="11">
        <f t="shared" si="9"/>
        <v>18973</v>
      </c>
    </row>
    <row r="86" spans="1:9" ht="12.75" customHeight="1">
      <c r="A86" s="3"/>
      <c r="B86" s="11"/>
      <c r="C86" s="11"/>
      <c r="D86" s="11"/>
      <c r="E86" s="11"/>
      <c r="F86" s="11"/>
      <c r="G86" s="11"/>
      <c r="H86" s="11"/>
      <c r="I86" s="11"/>
    </row>
    <row r="87" spans="1:9" ht="36.75" customHeight="1">
      <c r="A87" s="10" t="s">
        <v>60</v>
      </c>
      <c r="B87" s="11"/>
      <c r="C87" s="11"/>
      <c r="D87" s="11"/>
      <c r="E87" s="11"/>
      <c r="F87" s="11"/>
      <c r="G87" s="11"/>
      <c r="H87" s="11"/>
      <c r="I87" s="11"/>
    </row>
    <row r="88" spans="1:9" ht="12.75" customHeight="1">
      <c r="A88" s="10"/>
      <c r="B88" s="11"/>
      <c r="C88" s="11"/>
      <c r="D88" s="11"/>
      <c r="E88" s="11"/>
      <c r="F88" s="11"/>
      <c r="G88" s="11"/>
      <c r="H88" s="11"/>
      <c r="I88" s="11"/>
    </row>
    <row r="89" spans="1:9" ht="12.75" customHeight="1">
      <c r="A89" s="3" t="s">
        <v>61</v>
      </c>
      <c r="B89" s="11">
        <v>316</v>
      </c>
      <c r="C89" s="11">
        <v>2</v>
      </c>
      <c r="D89" s="11">
        <v>0</v>
      </c>
      <c r="E89" s="11">
        <v>0</v>
      </c>
      <c r="F89" s="11">
        <v>0</v>
      </c>
      <c r="G89" s="11">
        <v>0</v>
      </c>
      <c r="H89" s="11">
        <f>SUM(B89,D89,F89)</f>
        <v>316</v>
      </c>
      <c r="I89" s="11">
        <f>SUM(C89,E89,G89)</f>
        <v>2</v>
      </c>
    </row>
    <row r="90" spans="1:9" ht="12.75" customHeight="1">
      <c r="A90" s="3" t="s">
        <v>62</v>
      </c>
      <c r="B90" s="14">
        <v>144</v>
      </c>
      <c r="C90" s="14">
        <v>48</v>
      </c>
      <c r="D90" s="14">
        <v>0</v>
      </c>
      <c r="E90" s="14">
        <v>0</v>
      </c>
      <c r="F90" s="14">
        <v>0</v>
      </c>
      <c r="G90" s="14">
        <v>0</v>
      </c>
      <c r="H90" s="11">
        <f>SUM(B90,D90,F90)</f>
        <v>144</v>
      </c>
      <c r="I90" s="11">
        <f>SUM(C90,E90,G90)</f>
        <v>48</v>
      </c>
    </row>
    <row r="91" spans="1:9" ht="12.75" customHeight="1">
      <c r="A91" s="3" t="s">
        <v>21</v>
      </c>
      <c r="B91" s="11">
        <f aca="true" t="shared" si="10" ref="B91:G91">SUM(B89:B90)</f>
        <v>460</v>
      </c>
      <c r="C91" s="11">
        <f t="shared" si="10"/>
        <v>50</v>
      </c>
      <c r="D91" s="11">
        <f t="shared" si="10"/>
        <v>0</v>
      </c>
      <c r="E91" s="11">
        <f t="shared" si="10"/>
        <v>0</v>
      </c>
      <c r="F91" s="11">
        <f t="shared" si="10"/>
        <v>0</v>
      </c>
      <c r="G91" s="11">
        <f t="shared" si="10"/>
        <v>0</v>
      </c>
      <c r="H91" s="11">
        <f>SUM(B91+D91+F91)</f>
        <v>460</v>
      </c>
      <c r="I91" s="11">
        <f>SUM(C91+E91+G91)</f>
        <v>50</v>
      </c>
    </row>
    <row r="92" spans="1:9" ht="12.75" customHeight="1">
      <c r="A92" s="3"/>
      <c r="B92" s="11"/>
      <c r="C92" s="11"/>
      <c r="D92" s="11"/>
      <c r="E92" s="11"/>
      <c r="F92" s="11"/>
      <c r="G92" s="11"/>
      <c r="H92" s="11"/>
      <c r="I92" s="11"/>
    </row>
    <row r="93" spans="1:9" ht="19.5" customHeight="1">
      <c r="A93" s="13" t="s">
        <v>63</v>
      </c>
      <c r="B93" s="11">
        <f aca="true" t="shared" si="11" ref="B93:I93">SUM(B85+B91)</f>
        <v>43054</v>
      </c>
      <c r="C93" s="11">
        <f t="shared" si="11"/>
        <v>8018</v>
      </c>
      <c r="D93" s="11">
        <f t="shared" si="11"/>
        <v>2631</v>
      </c>
      <c r="E93" s="11">
        <f t="shared" si="11"/>
        <v>237</v>
      </c>
      <c r="F93" s="11">
        <f t="shared" si="11"/>
        <v>8805</v>
      </c>
      <c r="G93" s="11">
        <f t="shared" si="11"/>
        <v>10768</v>
      </c>
      <c r="H93" s="11">
        <f t="shared" si="11"/>
        <v>54490</v>
      </c>
      <c r="I93" s="11">
        <f t="shared" si="11"/>
        <v>19023</v>
      </c>
    </row>
    <row r="94" spans="1:9" ht="12.75" customHeight="1">
      <c r="A94" s="3"/>
      <c r="B94" s="11"/>
      <c r="C94" s="11"/>
      <c r="D94" s="11"/>
      <c r="E94" s="11"/>
      <c r="F94" s="11"/>
      <c r="G94" s="11"/>
      <c r="H94" s="11"/>
      <c r="I94" s="11"/>
    </row>
    <row r="95" spans="1:9" ht="12.75" customHeight="1" thickBot="1">
      <c r="A95" s="3" t="s">
        <v>64</v>
      </c>
      <c r="B95" s="11">
        <f aca="true" t="shared" si="12" ref="B95:G95">SUM(B50+B93)</f>
        <v>162705</v>
      </c>
      <c r="C95" s="11">
        <f t="shared" si="12"/>
        <v>64089</v>
      </c>
      <c r="D95" s="11">
        <f t="shared" si="12"/>
        <v>5369</v>
      </c>
      <c r="E95" s="11">
        <f t="shared" si="12"/>
        <v>283</v>
      </c>
      <c r="F95" s="11">
        <f t="shared" si="12"/>
        <v>16078</v>
      </c>
      <c r="G95" s="11">
        <f t="shared" si="12"/>
        <v>19489</v>
      </c>
      <c r="H95" s="11">
        <f>SUM(B95+D95+F95)</f>
        <v>184152</v>
      </c>
      <c r="I95" s="11">
        <f>SUM(C95+E95+G95)</f>
        <v>83861</v>
      </c>
    </row>
    <row r="96" spans="1:9" ht="12.75" customHeight="1" thickTop="1">
      <c r="A96" s="5" t="s">
        <v>65</v>
      </c>
      <c r="B96" s="5"/>
      <c r="C96" s="5"/>
      <c r="D96" s="5"/>
      <c r="E96" s="5"/>
      <c r="F96" s="5"/>
      <c r="G96" s="5"/>
      <c r="H96" s="5"/>
      <c r="I96" s="17"/>
    </row>
    <row r="97" spans="1:9" ht="12.75" customHeight="1">
      <c r="A97" s="3" t="s">
        <v>66</v>
      </c>
      <c r="B97" s="3"/>
      <c r="C97" s="3"/>
      <c r="D97" s="3"/>
      <c r="E97" s="3"/>
      <c r="F97" s="3"/>
      <c r="G97" s="3"/>
      <c r="H97" s="3"/>
      <c r="I97" s="11"/>
    </row>
  </sheetData>
  <mergeCells count="1">
    <mergeCell ref="A54:I54"/>
  </mergeCells>
  <printOptions/>
  <pageMargins left="1.16" right="0.3" top="1" bottom="1" header="0.5" footer="0.5"/>
  <pageSetup horizontalDpi="600" verticalDpi="600" orientation="portrait" scale="89" r:id="rId1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2005-08-02T14:07:51Z</cp:lastPrinted>
  <dcterms:created xsi:type="dcterms:W3CDTF">2002-09-20T20:30:55Z</dcterms:created>
  <dcterms:modified xsi:type="dcterms:W3CDTF">2007-08-17T14:08:06Z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