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15" yWindow="1665" windowWidth="15480" windowHeight="11085"/>
  </bookViews>
  <sheets>
    <sheet name="Table 57 - UG HCT by Gender and" sheetId="1" r:id="rId1"/>
  </sheets>
  <definedNames>
    <definedName name="JETSET">'Table 57 - UG HCT by Gender and'!$A$2:$P$101</definedName>
    <definedName name="_xlnm.Print_Area" localSheetId="0">'Table 57 - UG HCT by Gender and'!$A$1:$Q$101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I94" i="1"/>
  <c r="I96" s="1"/>
  <c r="I98" s="1"/>
  <c r="I88"/>
  <c r="I51"/>
  <c r="I49"/>
  <c r="I24"/>
  <c r="H24"/>
  <c r="B49"/>
  <c r="C49"/>
  <c r="D49"/>
  <c r="E49"/>
  <c r="F49"/>
  <c r="G49"/>
  <c r="H49"/>
  <c r="B51"/>
  <c r="C51"/>
  <c r="D51"/>
  <c r="E51"/>
  <c r="F51"/>
  <c r="G51"/>
  <c r="H51"/>
  <c r="Q93"/>
  <c r="Q92"/>
  <c r="I93"/>
  <c r="I92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Q23"/>
  <c r="Q22"/>
  <c r="Q21"/>
  <c r="Q20"/>
  <c r="Q19"/>
  <c r="Q18"/>
  <c r="Q17"/>
  <c r="Q16"/>
  <c r="Q15"/>
  <c r="Q14"/>
  <c r="Q13"/>
  <c r="Q12"/>
  <c r="Q11"/>
  <c r="I23"/>
  <c r="I22"/>
  <c r="I21"/>
  <c r="I20"/>
  <c r="I19"/>
  <c r="I18"/>
  <c r="I17"/>
  <c r="I16"/>
  <c r="I15"/>
  <c r="I14"/>
  <c r="I13"/>
  <c r="I12"/>
  <c r="I11"/>
  <c r="J49"/>
  <c r="K49"/>
  <c r="L49"/>
  <c r="M49"/>
  <c r="N49"/>
  <c r="O49"/>
  <c r="P49"/>
  <c r="B88"/>
  <c r="C88"/>
  <c r="D88"/>
  <c r="E88"/>
  <c r="F88"/>
  <c r="G88"/>
  <c r="H88"/>
  <c r="B24"/>
  <c r="C24"/>
  <c r="D24"/>
  <c r="E24"/>
  <c r="F24"/>
  <c r="G24"/>
  <c r="J24"/>
  <c r="K24"/>
  <c r="K51"/>
  <c r="L24"/>
  <c r="M24"/>
  <c r="M51" s="1"/>
  <c r="N24"/>
  <c r="O24"/>
  <c r="O51" s="1"/>
  <c r="P24"/>
  <c r="J51"/>
  <c r="L51"/>
  <c r="N51"/>
  <c r="P51"/>
  <c r="J88"/>
  <c r="K88"/>
  <c r="L88"/>
  <c r="M88"/>
  <c r="N88"/>
  <c r="O88"/>
  <c r="P88"/>
  <c r="B94"/>
  <c r="C94"/>
  <c r="D94"/>
  <c r="D96" s="1"/>
  <c r="E94"/>
  <c r="F94"/>
  <c r="F96" s="1"/>
  <c r="G94"/>
  <c r="H94"/>
  <c r="H96" s="1"/>
  <c r="J94"/>
  <c r="K94"/>
  <c r="K96" s="1"/>
  <c r="L94"/>
  <c r="M94"/>
  <c r="N94"/>
  <c r="O94"/>
  <c r="O96" s="1"/>
  <c r="P94"/>
  <c r="B96"/>
  <c r="J96"/>
  <c r="L96"/>
  <c r="L98" s="1"/>
  <c r="N96"/>
  <c r="P96"/>
  <c r="P98" s="1"/>
  <c r="Q94" l="1"/>
  <c r="Q49"/>
  <c r="Q88"/>
  <c r="Q24"/>
  <c r="Q51"/>
  <c r="G96"/>
  <c r="C96"/>
  <c r="C98" s="1"/>
  <c r="E96"/>
  <c r="M96"/>
  <c r="Q96" s="1"/>
  <c r="N98"/>
  <c r="J98"/>
  <c r="E98"/>
  <c r="O98"/>
  <c r="K98"/>
  <c r="H98"/>
  <c r="F98"/>
  <c r="D98"/>
  <c r="G98"/>
  <c r="B98"/>
  <c r="M98" l="1"/>
  <c r="Q98" s="1"/>
</calcChain>
</file>

<file path=xl/sharedStrings.xml><?xml version="1.0" encoding="utf-8"?>
<sst xmlns="http://schemas.openxmlformats.org/spreadsheetml/2006/main" count="130" uniqueCount="86">
  <si>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</si>
  <si>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</si>
  <si>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</si>
  <si>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</si>
  <si>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</si>
  <si>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</si>
  <si>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</si>
  <si>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</si>
  <si>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</si>
  <si>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</si>
  <si>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</si>
  <si>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</si>
  <si>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</si>
  <si>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</si>
  <si>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</si>
  <si>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</si>
  <si>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</si>
  <si>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</si>
  <si>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</si>
  <si>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</si>
  <si>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</si>
  <si>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</si>
  <si>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</si>
  <si>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</si>
  <si>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</si>
  <si>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</si>
  <si>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</si>
  <si>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</si>
  <si>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</si>
  <si>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</si>
  <si>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</si>
  <si>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</si>
  <si>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</si>
  <si>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</si>
  <si>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</si>
  <si>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</si>
  <si>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</si>
  <si>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</si>
  <si>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</si>
  <si>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</si>
  <si>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SOURCE:  IPEDS EF, Fall Enrollment</t>
  </si>
  <si>
    <t>PRIVATE NOT-FOR-PROFIT (INDEPENDENT) BACCALAUREATE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</si>
  <si>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</si>
  <si>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</si>
  <si>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</si>
  <si>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</si>
  <si>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</si>
  <si>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</si>
  <si>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</si>
  <si>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</si>
  <si>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</si>
  <si>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</si>
  <si>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</si>
  <si>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</si>
  <si>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</si>
  <si>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</si>
  <si>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</si>
  <si>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</si>
  <si>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</si>
  <si>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</si>
  <si>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</si>
  <si>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</si>
  <si>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</si>
  <si>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</si>
  <si>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</si>
  <si>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</si>
  <si>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</si>
  <si>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</si>
  <si>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</si>
  <si>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 xml:space="preserve">Note:  Total enrollment counts may differ from those on other tables due to different cohorts being counted at time of reporting.  </t>
  </si>
  <si>
    <t>TABLE 58</t>
  </si>
  <si>
    <t>TABLE 57</t>
  </si>
  <si>
    <t>MISSOURI STATE</t>
  </si>
  <si>
    <t>ST. LOUIS CC - WILDWOOD</t>
  </si>
  <si>
    <t>MISSOURI UNIV. OF SCI. &amp; TECH.</t>
  </si>
  <si>
    <t>TOTAL UNDERGRADUATE HEADCOUNT ENROLLMENT AT PUBLIC INSTITUTIONS, BY GENDER AND ETHNICITY, FALL 2008</t>
  </si>
  <si>
    <t>TOTAL UNDERGRADUATE HEADCOUNT ENROLLMENT AT PRIVATE NOT-FOR-PROFIT ( INDEPENDENT)  INSTITUTIONS, BY GENDER AND ETHNICITY, FALL 2008</t>
  </si>
  <si>
    <t>UCM</t>
  </si>
  <si>
    <t>MCC - BLUE RIVER</t>
  </si>
  <si>
    <t>MCC - BUSINESS AND TECHNOLOGY</t>
  </si>
  <si>
    <t>MCC - LONGVIEW</t>
  </si>
  <si>
    <t>MCC - MAPLE WOODS</t>
  </si>
  <si>
    <t>MCC - PENN VALLEY</t>
  </si>
  <si>
    <t>MSU- WEST PLAINS</t>
  </si>
  <si>
    <t>CENTRAL METHODIST - CLAS</t>
  </si>
  <si>
    <t>CENTRAL METHODIST - GR / EXT.</t>
  </si>
</sst>
</file>

<file path=xl/styles.xml><?xml version="1.0" encoding="utf-8"?>
<styleSheet xmlns="http://schemas.openxmlformats.org/spreadsheetml/2006/main">
  <fonts count="10">
    <font>
      <sz val="7"/>
      <name val="Times New Roman"/>
    </font>
    <font>
      <sz val="8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2" fontId="0" fillId="0" borderId="0"/>
  </cellStyleXfs>
  <cellXfs count="46">
    <xf numFmtId="2" fontId="6" fillId="0" borderId="0" xfId="0" applyFont="1" applyAlignment="1"/>
    <xf numFmtId="2" fontId="5" fillId="0" borderId="0" xfId="0" applyNumberFormat="1" applyFont="1" applyFill="1" applyAlignment="1"/>
    <xf numFmtId="3" fontId="5" fillId="0" borderId="0" xfId="0" applyNumberFormat="1" applyFont="1" applyFill="1" applyAlignment="1"/>
    <xf numFmtId="3" fontId="5" fillId="0" borderId="0" xfId="0" applyNumberFormat="1" applyFont="1" applyFill="1" applyBorder="1" applyAlignment="1"/>
    <xf numFmtId="2" fontId="1" fillId="0" borderId="0" xfId="0" applyFont="1" applyFill="1" applyAlignment="1"/>
    <xf numFmtId="2" fontId="6" fillId="0" borderId="0" xfId="0" applyFont="1" applyFill="1" applyAlignment="1"/>
    <xf numFmtId="3" fontId="1" fillId="0" borderId="0" xfId="0" applyNumberFormat="1" applyFont="1" applyFill="1" applyAlignment="1"/>
    <xf numFmtId="3" fontId="1" fillId="0" borderId="0" xfId="0" applyNumberFormat="1" applyFont="1" applyFill="1" applyBorder="1" applyAlignment="1"/>
    <xf numFmtId="2" fontId="8" fillId="0" borderId="0" xfId="0" applyNumberFormat="1" applyFont="1" applyFill="1" applyAlignment="1"/>
    <xf numFmtId="2" fontId="5" fillId="0" borderId="1" xfId="0" applyNumberFormat="1" applyFont="1" applyFill="1" applyBorder="1" applyAlignment="1"/>
    <xf numFmtId="2" fontId="2" fillId="0" borderId="1" xfId="0" applyNumberFormat="1" applyFont="1" applyFill="1" applyBorder="1" applyAlignment="1">
      <alignment horizontal="centerContinuous"/>
    </xf>
    <xf numFmtId="2" fontId="2" fillId="0" borderId="2" xfId="0" applyNumberFormat="1" applyFont="1" applyFill="1" applyBorder="1" applyAlignment="1">
      <alignment horizontal="centerContinuous"/>
    </xf>
    <xf numFmtId="2" fontId="9" fillId="0" borderId="1" xfId="0" applyNumberFormat="1" applyFont="1" applyFill="1" applyBorder="1" applyAlignment="1">
      <alignment horizontal="centerContinuous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Continuous"/>
    </xf>
    <xf numFmtId="2" fontId="2" fillId="0" borderId="3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Continuous"/>
    </xf>
    <xf numFmtId="1" fontId="2" fillId="0" borderId="0" xfId="0" applyNumberFormat="1" applyFont="1" applyFill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/>
    <xf numFmtId="2" fontId="5" fillId="0" borderId="5" xfId="0" applyNumberFormat="1" applyFont="1" applyFill="1" applyBorder="1" applyAlignment="1"/>
    <xf numFmtId="2" fontId="8" fillId="0" borderId="4" xfId="0" applyNumberFormat="1" applyFont="1" applyFill="1" applyBorder="1" applyAlignment="1"/>
    <xf numFmtId="2" fontId="3" fillId="0" borderId="0" xfId="0" applyNumberFormat="1" applyFont="1" applyFill="1" applyAlignment="1">
      <alignment horizontal="left" wrapText="1"/>
    </xf>
    <xf numFmtId="2" fontId="5" fillId="0" borderId="3" xfId="0" applyNumberFormat="1" applyFont="1" applyFill="1" applyBorder="1" applyAlignment="1"/>
    <xf numFmtId="3" fontId="8" fillId="0" borderId="0" xfId="0" applyNumberFormat="1" applyFont="1" applyFill="1" applyAlignment="1"/>
    <xf numFmtId="3" fontId="5" fillId="0" borderId="6" xfId="0" applyNumberFormat="1" applyFont="1" applyFill="1" applyBorder="1" applyAlignment="1"/>
    <xf numFmtId="2" fontId="5" fillId="0" borderId="0" xfId="0" applyNumberFormat="1" applyFont="1" applyFill="1" applyBorder="1" applyAlignment="1"/>
    <xf numFmtId="2" fontId="5" fillId="0" borderId="7" xfId="0" applyNumberFormat="1" applyFont="1" applyFill="1" applyBorder="1" applyAlignment="1"/>
    <xf numFmtId="3" fontId="5" fillId="0" borderId="7" xfId="0" applyNumberFormat="1" applyFont="1" applyFill="1" applyBorder="1" applyAlignment="1"/>
    <xf numFmtId="3" fontId="5" fillId="0" borderId="3" xfId="0" applyNumberFormat="1" applyFont="1" applyFill="1" applyBorder="1" applyAlignment="1"/>
    <xf numFmtId="2" fontId="4" fillId="0" borderId="0" xfId="0" applyNumberFormat="1" applyFont="1" applyFill="1" applyAlignment="1">
      <alignment horizontal="left" wrapText="1"/>
    </xf>
    <xf numFmtId="2" fontId="1" fillId="0" borderId="0" xfId="0" applyFont="1" applyFill="1" applyBorder="1" applyAlignment="1"/>
    <xf numFmtId="3" fontId="2" fillId="0" borderId="1" xfId="0" applyNumberFormat="1" applyFont="1" applyFill="1" applyBorder="1" applyAlignment="1">
      <alignment horizontal="centerContinuous"/>
    </xf>
    <xf numFmtId="3" fontId="2" fillId="0" borderId="2" xfId="0" applyNumberFormat="1" applyFont="1" applyFill="1" applyBorder="1" applyAlignment="1">
      <alignment horizontal="centerContinuous"/>
    </xf>
    <xf numFmtId="3" fontId="9" fillId="0" borderId="1" xfId="0" applyNumberFormat="1" applyFont="1" applyFill="1" applyBorder="1" applyAlignment="1">
      <alignment horizontal="centerContinuous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Continuous"/>
    </xf>
    <xf numFmtId="3" fontId="2" fillId="0" borderId="3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/>
    <xf numFmtId="3" fontId="5" fillId="0" borderId="5" xfId="0" applyNumberFormat="1" applyFont="1" applyFill="1" applyBorder="1" applyAlignment="1"/>
    <xf numFmtId="3" fontId="7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/>
    <xf numFmtId="0" fontId="1" fillId="2" borderId="0" xfId="0" applyNumberFormat="1" applyFont="1" applyFill="1" applyAlignment="1"/>
    <xf numFmtId="3" fontId="9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T122"/>
  <sheetViews>
    <sheetView tabSelected="1" showOutlineSymbols="0" zoomScaleNormal="100" workbookViewId="0">
      <selection activeCell="U10" sqref="U10:U14"/>
    </sheetView>
  </sheetViews>
  <sheetFormatPr defaultColWidth="15.796875" defaultRowHeight="11.25"/>
  <cols>
    <col min="1" max="1" width="40.59765625" style="4" customWidth="1"/>
    <col min="2" max="2" width="8.796875" style="4" customWidth="1"/>
    <col min="3" max="4" width="10.796875" style="4" customWidth="1"/>
    <col min="5" max="7" width="8.796875" style="4" customWidth="1"/>
    <col min="8" max="8" width="10.3984375" style="4" customWidth="1"/>
    <col min="9" max="10" width="8.796875" style="4" customWidth="1"/>
    <col min="11" max="12" width="10.796875" style="4" customWidth="1"/>
    <col min="13" max="15" width="8.796875" style="4" customWidth="1"/>
    <col min="16" max="16" width="10.796875" style="4" customWidth="1"/>
    <col min="17" max="17" width="8.796875" style="4" customWidth="1"/>
    <col min="18" max="254" width="15.796875" style="4" customWidth="1"/>
    <col min="255" max="16384" width="15.796875" style="5"/>
  </cols>
  <sheetData>
    <row r="1" spans="1:17" ht="12.75" customHeight="1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41" t="s">
        <v>75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8"/>
    </row>
    <row r="3" spans="1:17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8"/>
    </row>
    <row r="4" spans="1:17" ht="12.75" customHeight="1">
      <c r="A4" s="9"/>
      <c r="B4" s="10" t="s">
        <v>0</v>
      </c>
      <c r="C4" s="10"/>
      <c r="D4" s="10"/>
      <c r="E4" s="10"/>
      <c r="F4" s="10"/>
      <c r="G4" s="10"/>
      <c r="H4" s="10"/>
      <c r="I4" s="10"/>
      <c r="J4" s="11" t="s">
        <v>1</v>
      </c>
      <c r="K4" s="10"/>
      <c r="L4" s="10"/>
      <c r="M4" s="10"/>
      <c r="N4" s="10"/>
      <c r="O4" s="10"/>
      <c r="P4" s="10"/>
      <c r="Q4" s="12"/>
    </row>
    <row r="5" spans="1:17" ht="12.75" customHeight="1">
      <c r="A5" s="1"/>
      <c r="B5" s="13" t="s">
        <v>2</v>
      </c>
      <c r="C5" s="14"/>
      <c r="D5" s="14"/>
      <c r="E5" s="14"/>
      <c r="F5" s="14"/>
      <c r="G5" s="14"/>
      <c r="H5" s="14"/>
      <c r="I5" s="14"/>
      <c r="J5" s="15" t="s">
        <v>2</v>
      </c>
      <c r="K5" s="14"/>
      <c r="L5" s="14"/>
      <c r="M5" s="14"/>
      <c r="N5" s="14"/>
      <c r="O5" s="14"/>
      <c r="P5" s="14"/>
      <c r="Q5" s="16"/>
    </row>
    <row r="6" spans="1:17" ht="12.75" customHeight="1">
      <c r="A6" s="1"/>
      <c r="B6" s="13" t="s">
        <v>3</v>
      </c>
      <c r="C6" s="13" t="s">
        <v>4</v>
      </c>
      <c r="D6" s="13" t="s">
        <v>5</v>
      </c>
      <c r="E6" s="1"/>
      <c r="F6" s="1"/>
      <c r="G6" s="1"/>
      <c r="H6" s="1"/>
      <c r="I6" s="1"/>
      <c r="J6" s="15" t="s">
        <v>3</v>
      </c>
      <c r="K6" s="13" t="s">
        <v>4</v>
      </c>
      <c r="L6" s="13" t="s">
        <v>5</v>
      </c>
      <c r="M6" s="1"/>
      <c r="N6" s="1"/>
      <c r="O6" s="1"/>
      <c r="P6" s="1"/>
      <c r="Q6" s="1"/>
    </row>
    <row r="7" spans="1:17" ht="12.75" customHeight="1">
      <c r="A7" s="1"/>
      <c r="B7" s="17" t="s">
        <v>6</v>
      </c>
      <c r="C7" s="17" t="s">
        <v>5</v>
      </c>
      <c r="D7" s="17" t="s">
        <v>7</v>
      </c>
      <c r="E7" s="17" t="s">
        <v>8</v>
      </c>
      <c r="F7" s="17" t="s">
        <v>9</v>
      </c>
      <c r="G7" s="17" t="s">
        <v>10</v>
      </c>
      <c r="H7" s="17" t="s">
        <v>11</v>
      </c>
      <c r="I7" s="17" t="s">
        <v>1</v>
      </c>
      <c r="J7" s="18" t="s">
        <v>6</v>
      </c>
      <c r="K7" s="17" t="s">
        <v>5</v>
      </c>
      <c r="L7" s="17" t="s">
        <v>7</v>
      </c>
      <c r="M7" s="17" t="s">
        <v>8</v>
      </c>
      <c r="N7" s="17" t="s">
        <v>9</v>
      </c>
      <c r="O7" s="17" t="s">
        <v>10</v>
      </c>
      <c r="P7" s="17" t="s">
        <v>11</v>
      </c>
      <c r="Q7" s="17" t="s">
        <v>1</v>
      </c>
    </row>
    <row r="8" spans="1:17" ht="12.75" customHeight="1">
      <c r="A8" s="19"/>
      <c r="B8" s="19"/>
      <c r="C8" s="19"/>
      <c r="D8" s="19"/>
      <c r="E8" s="19"/>
      <c r="F8" s="19"/>
      <c r="G8" s="19"/>
      <c r="H8" s="19"/>
      <c r="I8" s="19"/>
      <c r="J8" s="20"/>
      <c r="K8" s="19"/>
      <c r="L8" s="19"/>
      <c r="M8" s="19"/>
      <c r="N8" s="19"/>
      <c r="O8" s="19"/>
      <c r="P8" s="19"/>
      <c r="Q8" s="21"/>
    </row>
    <row r="9" spans="1:17" ht="45" customHeight="1">
      <c r="A9" s="22" t="s">
        <v>12</v>
      </c>
      <c r="B9" s="1"/>
      <c r="C9" s="1"/>
      <c r="D9" s="1"/>
      <c r="E9" s="1"/>
      <c r="F9" s="1"/>
      <c r="G9" s="1"/>
      <c r="H9" s="1"/>
      <c r="I9" s="1"/>
      <c r="J9" s="23"/>
      <c r="K9" s="1"/>
      <c r="L9" s="1"/>
      <c r="M9" s="1"/>
      <c r="N9" s="1"/>
      <c r="O9" s="1"/>
      <c r="P9" s="2"/>
      <c r="Q9" s="24"/>
    </row>
    <row r="10" spans="1:17" ht="12.75" customHeight="1">
      <c r="A10" s="22"/>
      <c r="B10" s="1"/>
      <c r="C10" s="1"/>
      <c r="D10" s="1"/>
      <c r="E10" s="1"/>
      <c r="F10" s="1"/>
      <c r="G10" s="1"/>
      <c r="H10" s="1"/>
      <c r="I10" s="1"/>
      <c r="J10" s="23"/>
      <c r="K10" s="1"/>
      <c r="L10" s="1"/>
      <c r="M10" s="1"/>
      <c r="N10" s="1"/>
      <c r="O10" s="1"/>
      <c r="P10" s="2"/>
      <c r="Q10" s="24"/>
    </row>
    <row r="11" spans="1:17" ht="12.75" customHeight="1">
      <c r="A11" s="42" t="s">
        <v>13</v>
      </c>
      <c r="B11" s="2">
        <v>3</v>
      </c>
      <c r="C11" s="2">
        <v>1147</v>
      </c>
      <c r="D11" s="2">
        <v>1</v>
      </c>
      <c r="E11" s="2">
        <v>3</v>
      </c>
      <c r="F11" s="2">
        <v>8</v>
      </c>
      <c r="G11" s="2">
        <v>77</v>
      </c>
      <c r="H11" s="2">
        <v>1</v>
      </c>
      <c r="I11" s="25">
        <f>SUM(B11:H11)</f>
        <v>1240</v>
      </c>
      <c r="J11" s="2">
        <v>12</v>
      </c>
      <c r="K11" s="2">
        <v>1677</v>
      </c>
      <c r="L11" s="2">
        <v>3</v>
      </c>
      <c r="M11" s="2">
        <v>5</v>
      </c>
      <c r="N11" s="2">
        <v>14</v>
      </c>
      <c r="O11" s="2">
        <v>140</v>
      </c>
      <c r="P11" s="2">
        <v>3</v>
      </c>
      <c r="Q11" s="3">
        <f>SUM(J11:P11)</f>
        <v>1854</v>
      </c>
    </row>
    <row r="12" spans="1:17" ht="12.75" customHeight="1">
      <c r="A12" s="42" t="s">
        <v>14</v>
      </c>
      <c r="B12" s="2">
        <v>55</v>
      </c>
      <c r="C12" s="2">
        <v>597</v>
      </c>
      <c r="D12" s="2">
        <v>7</v>
      </c>
      <c r="E12" s="2">
        <v>17</v>
      </c>
      <c r="F12" s="2">
        <v>28</v>
      </c>
      <c r="G12" s="2">
        <v>1034</v>
      </c>
      <c r="H12" s="2">
        <v>27</v>
      </c>
      <c r="I12" s="25">
        <f t="shared" ref="I12:I24" si="0">SUM(B12:H12)</f>
        <v>1765</v>
      </c>
      <c r="J12" s="3">
        <v>104</v>
      </c>
      <c r="K12" s="2">
        <v>1118</v>
      </c>
      <c r="L12" s="2">
        <v>12</v>
      </c>
      <c r="M12" s="2">
        <v>26</v>
      </c>
      <c r="N12" s="2">
        <v>38</v>
      </c>
      <c r="O12" s="2">
        <v>1599</v>
      </c>
      <c r="P12" s="2">
        <v>44</v>
      </c>
      <c r="Q12" s="3">
        <f t="shared" ref="Q12:Q24" si="1">SUM(J12:P12)</f>
        <v>2941</v>
      </c>
    </row>
    <row r="13" spans="1:17" ht="12.75" customHeight="1">
      <c r="A13" s="42" t="s">
        <v>15</v>
      </c>
      <c r="B13" s="2">
        <v>37</v>
      </c>
      <c r="C13" s="2">
        <v>71</v>
      </c>
      <c r="D13" s="2">
        <v>82</v>
      </c>
      <c r="E13" s="2">
        <v>49</v>
      </c>
      <c r="F13" s="2">
        <v>78</v>
      </c>
      <c r="G13" s="2">
        <v>2544</v>
      </c>
      <c r="H13" s="2">
        <v>281</v>
      </c>
      <c r="I13" s="25">
        <f t="shared" si="0"/>
        <v>3142</v>
      </c>
      <c r="J13" s="2">
        <v>85</v>
      </c>
      <c r="K13" s="2">
        <v>187</v>
      </c>
      <c r="L13" s="2">
        <v>124</v>
      </c>
      <c r="M13" s="2">
        <v>71</v>
      </c>
      <c r="N13" s="2">
        <v>123</v>
      </c>
      <c r="O13" s="2">
        <v>4204</v>
      </c>
      <c r="P13" s="2">
        <v>425</v>
      </c>
      <c r="Q13" s="3">
        <f t="shared" si="1"/>
        <v>5219</v>
      </c>
    </row>
    <row r="14" spans="1:17" ht="12.75" customHeight="1">
      <c r="A14" s="42" t="s">
        <v>72</v>
      </c>
      <c r="B14" s="2">
        <v>210</v>
      </c>
      <c r="C14" s="2">
        <v>262</v>
      </c>
      <c r="D14" s="2">
        <v>85</v>
      </c>
      <c r="E14" s="2">
        <v>137</v>
      </c>
      <c r="F14" s="2">
        <v>160</v>
      </c>
      <c r="G14" s="2">
        <v>7801</v>
      </c>
      <c r="H14" s="2">
        <v>359</v>
      </c>
      <c r="I14" s="25">
        <f t="shared" si="0"/>
        <v>9014</v>
      </c>
      <c r="J14" s="3">
        <v>346</v>
      </c>
      <c r="K14" s="2">
        <v>491</v>
      </c>
      <c r="L14" s="2">
        <v>148</v>
      </c>
      <c r="M14" s="2">
        <v>261</v>
      </c>
      <c r="N14" s="2">
        <v>313</v>
      </c>
      <c r="O14" s="2">
        <v>14031</v>
      </c>
      <c r="P14" s="2">
        <v>683</v>
      </c>
      <c r="Q14" s="3">
        <f t="shared" si="1"/>
        <v>16273</v>
      </c>
    </row>
    <row r="15" spans="1:17" ht="12.75" customHeight="1">
      <c r="A15" s="42" t="s">
        <v>74</v>
      </c>
      <c r="B15" s="2">
        <v>20</v>
      </c>
      <c r="C15" s="2">
        <v>76</v>
      </c>
      <c r="D15" s="2">
        <v>8</v>
      </c>
      <c r="E15" s="2">
        <v>28</v>
      </c>
      <c r="F15" s="2">
        <v>29</v>
      </c>
      <c r="G15" s="2">
        <v>900</v>
      </c>
      <c r="H15" s="2">
        <v>39</v>
      </c>
      <c r="I15" s="25">
        <f t="shared" si="0"/>
        <v>1100</v>
      </c>
      <c r="J15" s="2">
        <v>145</v>
      </c>
      <c r="K15" s="2">
        <v>239</v>
      </c>
      <c r="L15" s="2">
        <v>30</v>
      </c>
      <c r="M15" s="2">
        <v>131</v>
      </c>
      <c r="N15" s="2">
        <v>97</v>
      </c>
      <c r="O15" s="2">
        <v>4075</v>
      </c>
      <c r="P15" s="2">
        <v>194</v>
      </c>
      <c r="Q15" s="3">
        <f t="shared" si="1"/>
        <v>4911</v>
      </c>
    </row>
    <row r="16" spans="1:17" ht="12.75" customHeight="1">
      <c r="A16" s="42" t="s">
        <v>16</v>
      </c>
      <c r="B16" s="2">
        <v>15</v>
      </c>
      <c r="C16" s="2">
        <v>270</v>
      </c>
      <c r="D16" s="2">
        <v>29</v>
      </c>
      <c r="E16" s="2">
        <v>25</v>
      </c>
      <c r="F16" s="2">
        <v>68</v>
      </c>
      <c r="G16" s="2">
        <v>2687</v>
      </c>
      <c r="H16" s="2">
        <v>91</v>
      </c>
      <c r="I16" s="25">
        <f t="shared" si="0"/>
        <v>3185</v>
      </c>
      <c r="J16" s="2">
        <v>20</v>
      </c>
      <c r="K16" s="2">
        <v>545</v>
      </c>
      <c r="L16" s="2">
        <v>48</v>
      </c>
      <c r="M16" s="2">
        <v>48</v>
      </c>
      <c r="N16" s="2">
        <v>125</v>
      </c>
      <c r="O16" s="2">
        <v>4506</v>
      </c>
      <c r="P16" s="2">
        <v>151</v>
      </c>
      <c r="Q16" s="3">
        <f t="shared" si="1"/>
        <v>5443</v>
      </c>
    </row>
    <row r="17" spans="1:254" ht="12.75" customHeight="1">
      <c r="A17" s="42" t="s">
        <v>17</v>
      </c>
      <c r="B17" s="2">
        <v>50</v>
      </c>
      <c r="C17" s="2">
        <v>134</v>
      </c>
      <c r="D17" s="2">
        <v>17</v>
      </c>
      <c r="E17" s="2">
        <v>37</v>
      </c>
      <c r="F17" s="2">
        <v>60</v>
      </c>
      <c r="G17" s="2">
        <v>2742</v>
      </c>
      <c r="H17" s="2">
        <v>186</v>
      </c>
      <c r="I17" s="25">
        <f t="shared" si="0"/>
        <v>3226</v>
      </c>
      <c r="J17" s="3">
        <v>123</v>
      </c>
      <c r="K17" s="2">
        <v>266</v>
      </c>
      <c r="L17" s="2">
        <v>33</v>
      </c>
      <c r="M17" s="2">
        <v>61</v>
      </c>
      <c r="N17" s="2">
        <v>103</v>
      </c>
      <c r="O17" s="2">
        <v>4851</v>
      </c>
      <c r="P17" s="2">
        <v>345</v>
      </c>
      <c r="Q17" s="3">
        <f t="shared" si="1"/>
        <v>5782</v>
      </c>
    </row>
    <row r="18" spans="1:254" ht="12.75" customHeight="1">
      <c r="A18" s="42" t="s">
        <v>18</v>
      </c>
      <c r="B18" s="2">
        <v>107</v>
      </c>
      <c r="C18" s="2">
        <v>461</v>
      </c>
      <c r="D18" s="2">
        <v>29</v>
      </c>
      <c r="E18" s="2">
        <v>29</v>
      </c>
      <c r="F18" s="2">
        <v>63</v>
      </c>
      <c r="G18" s="2">
        <v>4368</v>
      </c>
      <c r="H18" s="2">
        <v>476</v>
      </c>
      <c r="I18" s="25">
        <f t="shared" si="0"/>
        <v>5533</v>
      </c>
      <c r="J18" s="2">
        <v>215</v>
      </c>
      <c r="K18" s="2">
        <v>748</v>
      </c>
      <c r="L18" s="2">
        <v>50</v>
      </c>
      <c r="M18" s="2">
        <v>52</v>
      </c>
      <c r="N18" s="2">
        <v>110</v>
      </c>
      <c r="O18" s="2">
        <v>7332</v>
      </c>
      <c r="P18" s="2">
        <v>796</v>
      </c>
      <c r="Q18" s="3">
        <f t="shared" si="1"/>
        <v>9303</v>
      </c>
    </row>
    <row r="19" spans="1:254" ht="12.75" customHeight="1">
      <c r="A19" s="42" t="s">
        <v>19</v>
      </c>
      <c r="B19" s="6">
        <v>129</v>
      </c>
      <c r="C19" s="6">
        <v>144</v>
      </c>
      <c r="D19" s="6">
        <v>23</v>
      </c>
      <c r="E19" s="6">
        <v>74</v>
      </c>
      <c r="F19" s="6">
        <v>85</v>
      </c>
      <c r="G19" s="6">
        <v>2688</v>
      </c>
      <c r="H19" s="6">
        <v>105</v>
      </c>
      <c r="I19" s="25">
        <f t="shared" si="0"/>
        <v>3248</v>
      </c>
      <c r="J19" s="6">
        <v>291</v>
      </c>
      <c r="K19" s="6">
        <v>256</v>
      </c>
      <c r="L19" s="6">
        <v>44</v>
      </c>
      <c r="M19" s="6">
        <v>125</v>
      </c>
      <c r="N19" s="6">
        <v>137</v>
      </c>
      <c r="O19" s="6">
        <v>4530</v>
      </c>
      <c r="P19" s="6">
        <v>203</v>
      </c>
      <c r="Q19" s="3">
        <f t="shared" si="1"/>
        <v>5586</v>
      </c>
    </row>
    <row r="20" spans="1:254" ht="12.75" customHeight="1">
      <c r="A20" s="42" t="s">
        <v>77</v>
      </c>
      <c r="B20" s="6">
        <v>124</v>
      </c>
      <c r="C20" s="6">
        <v>293</v>
      </c>
      <c r="D20" s="6">
        <v>41</v>
      </c>
      <c r="E20" s="6">
        <v>44</v>
      </c>
      <c r="F20" s="6">
        <v>65</v>
      </c>
      <c r="G20" s="6">
        <v>3683</v>
      </c>
      <c r="H20" s="6">
        <v>599</v>
      </c>
      <c r="I20" s="25">
        <f t="shared" si="0"/>
        <v>4849</v>
      </c>
      <c r="J20" s="6">
        <v>258</v>
      </c>
      <c r="K20" s="6">
        <v>549</v>
      </c>
      <c r="L20" s="6">
        <v>62</v>
      </c>
      <c r="M20" s="6">
        <v>83</v>
      </c>
      <c r="N20" s="6">
        <v>134</v>
      </c>
      <c r="O20" s="6">
        <v>6833</v>
      </c>
      <c r="P20" s="6">
        <v>1061</v>
      </c>
      <c r="Q20" s="3">
        <f t="shared" si="1"/>
        <v>8980</v>
      </c>
    </row>
    <row r="21" spans="1:254" ht="12.75" customHeight="1">
      <c r="A21" s="42" t="s">
        <v>20</v>
      </c>
      <c r="B21" s="6">
        <v>216</v>
      </c>
      <c r="C21" s="6">
        <v>880</v>
      </c>
      <c r="D21" s="6">
        <v>72</v>
      </c>
      <c r="E21" s="6">
        <v>296</v>
      </c>
      <c r="F21" s="6">
        <v>235</v>
      </c>
      <c r="G21" s="6">
        <v>9869</v>
      </c>
      <c r="H21" s="6">
        <v>337</v>
      </c>
      <c r="I21" s="25">
        <f t="shared" si="0"/>
        <v>11905</v>
      </c>
      <c r="J21" s="6">
        <v>421</v>
      </c>
      <c r="K21" s="6">
        <v>1456</v>
      </c>
      <c r="L21" s="6">
        <v>143</v>
      </c>
      <c r="M21" s="6">
        <v>573</v>
      </c>
      <c r="N21" s="6">
        <v>441</v>
      </c>
      <c r="O21" s="6">
        <v>19242</v>
      </c>
      <c r="P21" s="6">
        <v>704</v>
      </c>
      <c r="Q21" s="3">
        <f t="shared" si="1"/>
        <v>22980</v>
      </c>
      <c r="IT21" s="5"/>
    </row>
    <row r="22" spans="1:254" ht="12.75" customHeight="1">
      <c r="A22" s="42" t="s">
        <v>21</v>
      </c>
      <c r="B22" s="6">
        <v>107</v>
      </c>
      <c r="C22" s="6">
        <v>840</v>
      </c>
      <c r="D22" s="6">
        <v>42</v>
      </c>
      <c r="E22" s="6">
        <v>282</v>
      </c>
      <c r="F22" s="6">
        <v>256</v>
      </c>
      <c r="G22" s="6">
        <v>3259</v>
      </c>
      <c r="H22" s="6">
        <v>659</v>
      </c>
      <c r="I22" s="25">
        <f t="shared" si="0"/>
        <v>5445</v>
      </c>
      <c r="J22" s="6">
        <v>248</v>
      </c>
      <c r="K22" s="6">
        <v>1246</v>
      </c>
      <c r="L22" s="6">
        <v>69</v>
      </c>
      <c r="M22" s="6">
        <v>500</v>
      </c>
      <c r="N22" s="6">
        <v>438</v>
      </c>
      <c r="O22" s="6">
        <v>5588</v>
      </c>
      <c r="P22" s="6">
        <v>1172</v>
      </c>
      <c r="Q22" s="3">
        <f t="shared" si="1"/>
        <v>9261</v>
      </c>
    </row>
    <row r="23" spans="1:254" ht="12.75" customHeight="1">
      <c r="A23" s="42" t="s">
        <v>22</v>
      </c>
      <c r="B23" s="6">
        <v>139</v>
      </c>
      <c r="C23" s="6">
        <v>1302</v>
      </c>
      <c r="D23" s="6">
        <v>27</v>
      </c>
      <c r="E23" s="6">
        <v>199</v>
      </c>
      <c r="F23" s="6">
        <v>132</v>
      </c>
      <c r="G23" s="6">
        <v>5515</v>
      </c>
      <c r="H23" s="6">
        <v>710</v>
      </c>
      <c r="I23" s="25">
        <f t="shared" si="0"/>
        <v>8024</v>
      </c>
      <c r="J23" s="6">
        <v>291</v>
      </c>
      <c r="K23" s="6">
        <v>1760</v>
      </c>
      <c r="L23" s="6">
        <v>39</v>
      </c>
      <c r="M23" s="6">
        <v>348</v>
      </c>
      <c r="N23" s="6">
        <v>200</v>
      </c>
      <c r="O23" s="6">
        <v>8519</v>
      </c>
      <c r="P23" s="6">
        <v>1201</v>
      </c>
      <c r="Q23" s="3">
        <f t="shared" si="1"/>
        <v>12358</v>
      </c>
    </row>
    <row r="24" spans="1:254" ht="12.75" customHeight="1">
      <c r="A24" s="1" t="s">
        <v>23</v>
      </c>
      <c r="B24" s="6">
        <f t="shared" ref="B24:P24" si="2">SUM(B11:B23)</f>
        <v>1212</v>
      </c>
      <c r="C24" s="6">
        <f t="shared" si="2"/>
        <v>6477</v>
      </c>
      <c r="D24" s="6">
        <f t="shared" si="2"/>
        <v>463</v>
      </c>
      <c r="E24" s="6">
        <f t="shared" si="2"/>
        <v>1220</v>
      </c>
      <c r="F24" s="6">
        <f t="shared" si="2"/>
        <v>1267</v>
      </c>
      <c r="G24" s="6">
        <f t="shared" si="2"/>
        <v>47167</v>
      </c>
      <c r="H24" s="6">
        <f>SUM(H11:H23)</f>
        <v>3870</v>
      </c>
      <c r="I24" s="25">
        <f>SUM(I11:I23)</f>
        <v>61676</v>
      </c>
      <c r="J24" s="7">
        <f t="shared" si="2"/>
        <v>2559</v>
      </c>
      <c r="K24" s="6">
        <f t="shared" si="2"/>
        <v>10538</v>
      </c>
      <c r="L24" s="6">
        <f t="shared" si="2"/>
        <v>805</v>
      </c>
      <c r="M24" s="6">
        <f t="shared" si="2"/>
        <v>2284</v>
      </c>
      <c r="N24" s="6">
        <f t="shared" si="2"/>
        <v>2273</v>
      </c>
      <c r="O24" s="6">
        <f t="shared" si="2"/>
        <v>85450</v>
      </c>
      <c r="P24" s="6">
        <f t="shared" si="2"/>
        <v>6982</v>
      </c>
      <c r="Q24" s="3">
        <f t="shared" si="1"/>
        <v>110891</v>
      </c>
    </row>
    <row r="25" spans="1:254" ht="12.75" customHeight="1">
      <c r="A25" s="1"/>
      <c r="B25" s="2"/>
      <c r="C25" s="2"/>
      <c r="D25" s="2"/>
      <c r="E25" s="2"/>
      <c r="F25" s="2"/>
      <c r="G25" s="2"/>
      <c r="H25" s="2"/>
      <c r="I25" s="25"/>
      <c r="J25" s="3"/>
      <c r="K25" s="2"/>
      <c r="L25" s="2"/>
      <c r="M25" s="2"/>
      <c r="N25" s="2"/>
      <c r="O25" s="2"/>
      <c r="P25" s="2"/>
      <c r="Q25" s="3"/>
    </row>
    <row r="26" spans="1:254" ht="33.75" customHeight="1">
      <c r="A26" s="22" t="s">
        <v>24</v>
      </c>
      <c r="B26" s="2"/>
      <c r="C26" s="2"/>
      <c r="D26" s="2"/>
      <c r="E26" s="2"/>
      <c r="F26" s="2"/>
      <c r="G26" s="2"/>
      <c r="H26" s="2"/>
      <c r="I26" s="25"/>
      <c r="J26" s="3"/>
      <c r="K26" s="2"/>
      <c r="L26" s="2"/>
      <c r="M26" s="2"/>
      <c r="N26" s="2"/>
      <c r="O26" s="2"/>
      <c r="P26" s="2"/>
      <c r="Q26" s="3"/>
    </row>
    <row r="27" spans="1:254" ht="12.75" customHeight="1">
      <c r="A27" s="1"/>
      <c r="B27" s="2"/>
      <c r="C27" s="2"/>
      <c r="D27" s="2"/>
      <c r="E27" s="2"/>
      <c r="F27" s="2"/>
      <c r="G27" s="2"/>
      <c r="H27" s="2"/>
      <c r="I27" s="25"/>
      <c r="J27" s="3"/>
      <c r="K27" s="2"/>
      <c r="L27" s="2"/>
      <c r="M27" s="2"/>
      <c r="N27" s="2"/>
      <c r="O27" s="2"/>
      <c r="P27" s="2"/>
      <c r="Q27" s="3"/>
    </row>
    <row r="28" spans="1:254" ht="12.75" customHeight="1">
      <c r="A28" s="42" t="s">
        <v>25</v>
      </c>
      <c r="B28" s="6">
        <v>10</v>
      </c>
      <c r="C28" s="6">
        <v>24</v>
      </c>
      <c r="D28" s="6">
        <v>43</v>
      </c>
      <c r="E28" s="6">
        <v>34</v>
      </c>
      <c r="F28" s="6">
        <v>90</v>
      </c>
      <c r="G28" s="6">
        <v>2067</v>
      </c>
      <c r="H28" s="6">
        <v>35</v>
      </c>
      <c r="I28" s="25">
        <f t="shared" ref="I28:I49" si="3">SUM(B28:H28)</f>
        <v>2303</v>
      </c>
      <c r="J28" s="7">
        <v>29</v>
      </c>
      <c r="K28" s="6">
        <v>48</v>
      </c>
      <c r="L28" s="6">
        <v>60</v>
      </c>
      <c r="M28" s="6">
        <v>60</v>
      </c>
      <c r="N28" s="6">
        <v>162</v>
      </c>
      <c r="O28" s="6">
        <v>3119</v>
      </c>
      <c r="P28" s="6">
        <v>53</v>
      </c>
      <c r="Q28" s="3">
        <f t="shared" ref="Q28:Q49" si="4">SUM(J28:P28)</f>
        <v>3531</v>
      </c>
    </row>
    <row r="29" spans="1:254" ht="12.75" customHeight="1">
      <c r="A29" s="42" t="s">
        <v>26</v>
      </c>
      <c r="B29" s="6">
        <v>2</v>
      </c>
      <c r="C29" s="6">
        <v>26</v>
      </c>
      <c r="D29" s="6">
        <v>8</v>
      </c>
      <c r="E29" s="6">
        <v>10</v>
      </c>
      <c r="F29" s="6">
        <v>25</v>
      </c>
      <c r="G29" s="6">
        <v>2024</v>
      </c>
      <c r="H29" s="6">
        <v>79</v>
      </c>
      <c r="I29" s="25">
        <f t="shared" si="3"/>
        <v>2174</v>
      </c>
      <c r="J29" s="6">
        <v>3</v>
      </c>
      <c r="K29" s="6">
        <v>46</v>
      </c>
      <c r="L29" s="6">
        <v>11</v>
      </c>
      <c r="M29" s="6">
        <v>20</v>
      </c>
      <c r="N29" s="6">
        <v>43</v>
      </c>
      <c r="O29" s="6">
        <v>3308</v>
      </c>
      <c r="P29" s="6">
        <v>160</v>
      </c>
      <c r="Q29" s="3">
        <f t="shared" si="4"/>
        <v>3591</v>
      </c>
    </row>
    <row r="30" spans="1:254" ht="12.75" customHeight="1">
      <c r="A30" s="42" t="s">
        <v>27</v>
      </c>
      <c r="B30" s="6">
        <v>10</v>
      </c>
      <c r="C30" s="6">
        <v>44</v>
      </c>
      <c r="D30" s="6">
        <v>17</v>
      </c>
      <c r="E30" s="6">
        <v>11</v>
      </c>
      <c r="F30" s="6">
        <v>15</v>
      </c>
      <c r="G30" s="6">
        <v>2967</v>
      </c>
      <c r="H30" s="6">
        <v>75</v>
      </c>
      <c r="I30" s="25">
        <f t="shared" si="3"/>
        <v>3139</v>
      </c>
      <c r="J30" s="7">
        <v>31</v>
      </c>
      <c r="K30" s="6">
        <v>78</v>
      </c>
      <c r="L30" s="6">
        <v>26</v>
      </c>
      <c r="M30" s="6">
        <v>25</v>
      </c>
      <c r="N30" s="6">
        <v>29</v>
      </c>
      <c r="O30" s="6">
        <v>4823</v>
      </c>
      <c r="P30" s="6">
        <v>133</v>
      </c>
      <c r="Q30" s="3">
        <f t="shared" si="4"/>
        <v>5145</v>
      </c>
    </row>
    <row r="31" spans="1:254" ht="12.75" customHeight="1">
      <c r="A31" s="42" t="s">
        <v>28</v>
      </c>
      <c r="B31" s="6">
        <v>0</v>
      </c>
      <c r="C31" s="6">
        <v>3</v>
      </c>
      <c r="D31" s="6">
        <v>0</v>
      </c>
      <c r="E31" s="6">
        <v>0</v>
      </c>
      <c r="F31" s="6">
        <v>3</v>
      </c>
      <c r="G31" s="6">
        <v>90</v>
      </c>
      <c r="H31" s="6">
        <v>2</v>
      </c>
      <c r="I31" s="25">
        <f t="shared" si="3"/>
        <v>98</v>
      </c>
      <c r="J31" s="7">
        <v>0</v>
      </c>
      <c r="K31" s="6">
        <v>21</v>
      </c>
      <c r="L31" s="6">
        <v>3</v>
      </c>
      <c r="M31" s="6">
        <v>2</v>
      </c>
      <c r="N31" s="6">
        <v>10</v>
      </c>
      <c r="O31" s="6">
        <v>931</v>
      </c>
      <c r="P31" s="6">
        <v>16</v>
      </c>
      <c r="Q31" s="3">
        <f t="shared" si="4"/>
        <v>983</v>
      </c>
    </row>
    <row r="32" spans="1:254" ht="12.75" customHeight="1">
      <c r="A32" s="42" t="s">
        <v>78</v>
      </c>
      <c r="B32" s="6">
        <v>2</v>
      </c>
      <c r="C32" s="6">
        <v>52</v>
      </c>
      <c r="D32" s="6">
        <v>7</v>
      </c>
      <c r="E32" s="6">
        <v>15</v>
      </c>
      <c r="F32" s="6">
        <v>71</v>
      </c>
      <c r="G32" s="6">
        <v>1320</v>
      </c>
      <c r="H32" s="6">
        <v>350</v>
      </c>
      <c r="I32" s="25">
        <f t="shared" si="3"/>
        <v>1817</v>
      </c>
      <c r="J32" s="6">
        <v>2</v>
      </c>
      <c r="K32" s="6">
        <v>88</v>
      </c>
      <c r="L32" s="6">
        <v>14</v>
      </c>
      <c r="M32" s="6">
        <v>26</v>
      </c>
      <c r="N32" s="6">
        <v>125</v>
      </c>
      <c r="O32" s="6">
        <v>2186</v>
      </c>
      <c r="P32" s="6">
        <v>619</v>
      </c>
      <c r="Q32" s="3">
        <f t="shared" si="4"/>
        <v>3060</v>
      </c>
    </row>
    <row r="33" spans="1:17" ht="12.75" customHeight="1">
      <c r="A33" s="42" t="s">
        <v>79</v>
      </c>
      <c r="B33" s="6">
        <v>0</v>
      </c>
      <c r="C33" s="6">
        <v>16</v>
      </c>
      <c r="D33" s="6">
        <v>0</v>
      </c>
      <c r="E33" s="6">
        <v>1</v>
      </c>
      <c r="F33" s="6">
        <v>7</v>
      </c>
      <c r="G33" s="6">
        <v>52</v>
      </c>
      <c r="H33" s="6">
        <v>14</v>
      </c>
      <c r="I33" s="25">
        <f t="shared" si="3"/>
        <v>90</v>
      </c>
      <c r="J33" s="6">
        <v>0</v>
      </c>
      <c r="K33" s="6">
        <v>80</v>
      </c>
      <c r="L33" s="6">
        <v>5</v>
      </c>
      <c r="M33" s="6">
        <v>10</v>
      </c>
      <c r="N33" s="6">
        <v>23</v>
      </c>
      <c r="O33" s="6">
        <v>429</v>
      </c>
      <c r="P33" s="6">
        <v>100</v>
      </c>
      <c r="Q33" s="3">
        <f t="shared" si="4"/>
        <v>647</v>
      </c>
    </row>
    <row r="34" spans="1:17" ht="12.75" customHeight="1">
      <c r="A34" s="42" t="s">
        <v>80</v>
      </c>
      <c r="B34" s="6">
        <v>4</v>
      </c>
      <c r="C34" s="6">
        <v>514</v>
      </c>
      <c r="D34" s="6">
        <v>15</v>
      </c>
      <c r="E34" s="6">
        <v>45</v>
      </c>
      <c r="F34" s="6">
        <v>123</v>
      </c>
      <c r="G34" s="6">
        <v>2107</v>
      </c>
      <c r="H34" s="6">
        <v>548</v>
      </c>
      <c r="I34" s="25">
        <f t="shared" si="3"/>
        <v>3356</v>
      </c>
      <c r="J34" s="7">
        <v>9</v>
      </c>
      <c r="K34" s="6">
        <v>773</v>
      </c>
      <c r="L34" s="6">
        <v>28</v>
      </c>
      <c r="M34" s="6">
        <v>80</v>
      </c>
      <c r="N34" s="6">
        <v>194</v>
      </c>
      <c r="O34" s="6">
        <v>3743</v>
      </c>
      <c r="P34" s="6">
        <v>1021</v>
      </c>
      <c r="Q34" s="3">
        <f t="shared" si="4"/>
        <v>5848</v>
      </c>
    </row>
    <row r="35" spans="1:17" ht="12.75" customHeight="1">
      <c r="A35" s="42" t="s">
        <v>81</v>
      </c>
      <c r="B35" s="6">
        <v>5</v>
      </c>
      <c r="C35" s="6">
        <v>106</v>
      </c>
      <c r="D35" s="6">
        <v>13</v>
      </c>
      <c r="E35" s="6">
        <v>53</v>
      </c>
      <c r="F35" s="6">
        <v>119</v>
      </c>
      <c r="G35" s="6">
        <v>1999</v>
      </c>
      <c r="H35" s="6">
        <v>363</v>
      </c>
      <c r="I35" s="25">
        <f t="shared" si="3"/>
        <v>2658</v>
      </c>
      <c r="J35" s="7">
        <v>10</v>
      </c>
      <c r="K35" s="6">
        <v>183</v>
      </c>
      <c r="L35" s="6">
        <v>23</v>
      </c>
      <c r="M35" s="6">
        <v>108</v>
      </c>
      <c r="N35" s="6">
        <v>212</v>
      </c>
      <c r="O35" s="6">
        <v>3356</v>
      </c>
      <c r="P35" s="6">
        <v>657</v>
      </c>
      <c r="Q35" s="3">
        <f t="shared" si="4"/>
        <v>4549</v>
      </c>
    </row>
    <row r="36" spans="1:17" ht="12.75" customHeight="1">
      <c r="A36" s="42" t="s">
        <v>82</v>
      </c>
      <c r="B36" s="6">
        <v>5</v>
      </c>
      <c r="C36" s="6">
        <v>988</v>
      </c>
      <c r="D36" s="6">
        <v>7</v>
      </c>
      <c r="E36" s="6">
        <v>120</v>
      </c>
      <c r="F36" s="6">
        <v>203</v>
      </c>
      <c r="G36" s="6">
        <v>1286</v>
      </c>
      <c r="H36" s="6">
        <v>488</v>
      </c>
      <c r="I36" s="25">
        <f t="shared" si="3"/>
        <v>3097</v>
      </c>
      <c r="J36" s="6">
        <v>6</v>
      </c>
      <c r="K36" s="6">
        <v>1360</v>
      </c>
      <c r="L36" s="6">
        <v>11</v>
      </c>
      <c r="M36" s="6">
        <v>211</v>
      </c>
      <c r="N36" s="6">
        <v>306</v>
      </c>
      <c r="O36" s="6">
        <v>1768</v>
      </c>
      <c r="P36" s="6">
        <v>678</v>
      </c>
      <c r="Q36" s="3">
        <f t="shared" si="4"/>
        <v>4340</v>
      </c>
    </row>
    <row r="37" spans="1:17" ht="12.75" customHeight="1">
      <c r="A37" s="42" t="s">
        <v>29</v>
      </c>
      <c r="B37" s="6">
        <v>8</v>
      </c>
      <c r="C37" s="6">
        <v>25</v>
      </c>
      <c r="D37" s="6">
        <v>13</v>
      </c>
      <c r="E37" s="6">
        <v>7</v>
      </c>
      <c r="F37" s="6">
        <v>27</v>
      </c>
      <c r="G37" s="6">
        <v>1914</v>
      </c>
      <c r="H37" s="6">
        <v>117</v>
      </c>
      <c r="I37" s="25">
        <f t="shared" si="3"/>
        <v>2111</v>
      </c>
      <c r="J37" s="7">
        <v>9</v>
      </c>
      <c r="K37" s="6">
        <v>53</v>
      </c>
      <c r="L37" s="6">
        <v>24</v>
      </c>
      <c r="M37" s="6">
        <v>13</v>
      </c>
      <c r="N37" s="6">
        <v>35</v>
      </c>
      <c r="O37" s="6">
        <v>2909</v>
      </c>
      <c r="P37" s="6">
        <v>195</v>
      </c>
      <c r="Q37" s="3">
        <f t="shared" si="4"/>
        <v>3238</v>
      </c>
    </row>
    <row r="38" spans="1:17" ht="12.75" customHeight="1">
      <c r="A38" s="42" t="s">
        <v>30</v>
      </c>
      <c r="B38" s="6">
        <v>3</v>
      </c>
      <c r="C38" s="6">
        <v>207</v>
      </c>
      <c r="D38" s="6">
        <v>10</v>
      </c>
      <c r="E38" s="6">
        <v>37</v>
      </c>
      <c r="F38" s="6">
        <v>26</v>
      </c>
      <c r="G38" s="6">
        <v>1989</v>
      </c>
      <c r="H38" s="6">
        <v>66</v>
      </c>
      <c r="I38" s="25">
        <f t="shared" si="3"/>
        <v>2338</v>
      </c>
      <c r="J38" s="7">
        <v>5</v>
      </c>
      <c r="K38" s="6">
        <v>338</v>
      </c>
      <c r="L38" s="6">
        <v>17</v>
      </c>
      <c r="M38" s="6">
        <v>68</v>
      </c>
      <c r="N38" s="6">
        <v>54</v>
      </c>
      <c r="O38" s="6">
        <v>3371</v>
      </c>
      <c r="P38" s="6">
        <v>119</v>
      </c>
      <c r="Q38" s="3">
        <f t="shared" si="4"/>
        <v>3972</v>
      </c>
    </row>
    <row r="39" spans="1:17" ht="12.75" customHeight="1">
      <c r="A39" s="42" t="s">
        <v>83</v>
      </c>
      <c r="B39" s="6">
        <v>7</v>
      </c>
      <c r="C39" s="6">
        <v>4</v>
      </c>
      <c r="D39" s="6">
        <v>15</v>
      </c>
      <c r="E39" s="6">
        <v>10</v>
      </c>
      <c r="F39" s="6">
        <v>20</v>
      </c>
      <c r="G39" s="6">
        <v>981</v>
      </c>
      <c r="H39" s="6">
        <v>93</v>
      </c>
      <c r="I39" s="25">
        <f t="shared" si="3"/>
        <v>1130</v>
      </c>
      <c r="J39" s="7">
        <v>10</v>
      </c>
      <c r="K39" s="6">
        <v>15</v>
      </c>
      <c r="L39" s="6">
        <v>23</v>
      </c>
      <c r="M39" s="6">
        <v>16</v>
      </c>
      <c r="N39" s="6">
        <v>33</v>
      </c>
      <c r="O39" s="6">
        <v>1553</v>
      </c>
      <c r="P39" s="6">
        <v>184</v>
      </c>
      <c r="Q39" s="3">
        <f t="shared" si="4"/>
        <v>1834</v>
      </c>
    </row>
    <row r="40" spans="1:17" ht="12.75" customHeight="1">
      <c r="A40" s="42" t="s">
        <v>31</v>
      </c>
      <c r="B40" s="6">
        <v>0</v>
      </c>
      <c r="C40" s="6">
        <v>7</v>
      </c>
      <c r="D40" s="6">
        <v>2</v>
      </c>
      <c r="E40" s="6">
        <v>2</v>
      </c>
      <c r="F40" s="6">
        <v>11</v>
      </c>
      <c r="G40" s="6">
        <v>1088</v>
      </c>
      <c r="H40" s="6">
        <v>0</v>
      </c>
      <c r="I40" s="25">
        <f t="shared" si="3"/>
        <v>1110</v>
      </c>
      <c r="J40" s="7">
        <v>1</v>
      </c>
      <c r="K40" s="6">
        <v>16</v>
      </c>
      <c r="L40" s="6">
        <v>4</v>
      </c>
      <c r="M40" s="6">
        <v>3</v>
      </c>
      <c r="N40" s="6">
        <v>15</v>
      </c>
      <c r="O40" s="6">
        <v>1481</v>
      </c>
      <c r="P40" s="6">
        <v>0</v>
      </c>
      <c r="Q40" s="3">
        <f t="shared" si="4"/>
        <v>1520</v>
      </c>
    </row>
    <row r="41" spans="1:17" ht="12.75" customHeight="1">
      <c r="A41" s="42" t="s">
        <v>32</v>
      </c>
      <c r="B41" s="6">
        <v>2</v>
      </c>
      <c r="C41" s="6">
        <v>157</v>
      </c>
      <c r="D41" s="6">
        <v>74</v>
      </c>
      <c r="E41" s="6">
        <v>83</v>
      </c>
      <c r="F41" s="6">
        <v>129</v>
      </c>
      <c r="G41" s="6">
        <v>5670</v>
      </c>
      <c r="H41" s="6">
        <v>221</v>
      </c>
      <c r="I41" s="25">
        <f t="shared" si="3"/>
        <v>6336</v>
      </c>
      <c r="J41" s="7">
        <v>5</v>
      </c>
      <c r="K41" s="6">
        <v>273</v>
      </c>
      <c r="L41" s="6">
        <v>117</v>
      </c>
      <c r="M41" s="6">
        <v>162</v>
      </c>
      <c r="N41" s="6">
        <v>223</v>
      </c>
      <c r="O41" s="6">
        <v>9910</v>
      </c>
      <c r="P41" s="6">
        <v>426</v>
      </c>
      <c r="Q41" s="3">
        <f t="shared" si="4"/>
        <v>11116</v>
      </c>
    </row>
    <row r="42" spans="1:17" ht="12.75" customHeight="1">
      <c r="A42" s="42" t="s">
        <v>34</v>
      </c>
      <c r="B42" s="6">
        <v>18</v>
      </c>
      <c r="C42" s="6">
        <v>213</v>
      </c>
      <c r="D42" s="6">
        <v>10</v>
      </c>
      <c r="E42" s="6">
        <v>92</v>
      </c>
      <c r="F42" s="6">
        <v>112</v>
      </c>
      <c r="G42" s="6">
        <v>3933</v>
      </c>
      <c r="H42" s="6">
        <v>0</v>
      </c>
      <c r="I42" s="25">
        <f t="shared" si="3"/>
        <v>4378</v>
      </c>
      <c r="J42" s="7">
        <v>44</v>
      </c>
      <c r="K42" s="6">
        <v>318</v>
      </c>
      <c r="L42" s="6">
        <v>22</v>
      </c>
      <c r="M42" s="6">
        <v>140</v>
      </c>
      <c r="N42" s="6">
        <v>176</v>
      </c>
      <c r="O42" s="6">
        <v>6634</v>
      </c>
      <c r="P42" s="6">
        <v>0</v>
      </c>
      <c r="Q42" s="3">
        <f t="shared" si="4"/>
        <v>7334</v>
      </c>
    </row>
    <row r="43" spans="1:17" ht="12.75" customHeight="1">
      <c r="A43" s="42" t="s">
        <v>35</v>
      </c>
      <c r="B43" s="6">
        <v>33</v>
      </c>
      <c r="C43" s="6">
        <v>2467</v>
      </c>
      <c r="D43" s="6">
        <v>16</v>
      </c>
      <c r="E43" s="6">
        <v>46</v>
      </c>
      <c r="F43" s="6">
        <v>38</v>
      </c>
      <c r="G43" s="6">
        <v>1391</v>
      </c>
      <c r="H43" s="6">
        <v>257</v>
      </c>
      <c r="I43" s="25">
        <f t="shared" si="3"/>
        <v>4248</v>
      </c>
      <c r="J43" s="7">
        <v>79</v>
      </c>
      <c r="K43" s="6">
        <v>3411</v>
      </c>
      <c r="L43" s="6">
        <v>25</v>
      </c>
      <c r="M43" s="6">
        <v>74</v>
      </c>
      <c r="N43" s="6">
        <v>67</v>
      </c>
      <c r="O43" s="6">
        <v>2417</v>
      </c>
      <c r="P43" s="6">
        <v>441</v>
      </c>
      <c r="Q43" s="3">
        <f t="shared" si="4"/>
        <v>6514</v>
      </c>
    </row>
    <row r="44" spans="1:17" ht="12.75" customHeight="1">
      <c r="A44" s="42" t="s">
        <v>36</v>
      </c>
      <c r="B44" s="6">
        <v>95</v>
      </c>
      <c r="C44" s="6">
        <v>2376</v>
      </c>
      <c r="D44" s="6">
        <v>13</v>
      </c>
      <c r="E44" s="6">
        <v>136</v>
      </c>
      <c r="F44" s="6">
        <v>87</v>
      </c>
      <c r="G44" s="6">
        <v>1495</v>
      </c>
      <c r="H44" s="6">
        <v>458</v>
      </c>
      <c r="I44" s="25">
        <f t="shared" si="3"/>
        <v>4660</v>
      </c>
      <c r="J44" s="6">
        <v>169</v>
      </c>
      <c r="K44" s="6">
        <v>3329</v>
      </c>
      <c r="L44" s="6">
        <v>23</v>
      </c>
      <c r="M44" s="6">
        <v>232</v>
      </c>
      <c r="N44" s="6">
        <v>137</v>
      </c>
      <c r="O44" s="6">
        <v>2554</v>
      </c>
      <c r="P44" s="6">
        <v>718</v>
      </c>
      <c r="Q44" s="3">
        <f t="shared" si="4"/>
        <v>7162</v>
      </c>
    </row>
    <row r="45" spans="1:17" ht="12.75" customHeight="1">
      <c r="A45" s="42" t="s">
        <v>37</v>
      </c>
      <c r="B45" s="6">
        <v>151</v>
      </c>
      <c r="C45" s="6">
        <v>387</v>
      </c>
      <c r="D45" s="6">
        <v>28</v>
      </c>
      <c r="E45" s="6">
        <v>178</v>
      </c>
      <c r="F45" s="6">
        <v>125</v>
      </c>
      <c r="G45" s="6">
        <v>4502</v>
      </c>
      <c r="H45" s="6">
        <v>475</v>
      </c>
      <c r="I45" s="25">
        <f t="shared" si="3"/>
        <v>5846</v>
      </c>
      <c r="J45" s="7">
        <v>206</v>
      </c>
      <c r="K45" s="6">
        <v>608</v>
      </c>
      <c r="L45" s="6">
        <v>44</v>
      </c>
      <c r="M45" s="6">
        <v>316</v>
      </c>
      <c r="N45" s="6">
        <v>214</v>
      </c>
      <c r="O45" s="6">
        <v>7931</v>
      </c>
      <c r="P45" s="6">
        <v>890</v>
      </c>
      <c r="Q45" s="3">
        <f t="shared" si="4"/>
        <v>10209</v>
      </c>
    </row>
    <row r="46" spans="1:17" ht="12.75" customHeight="1">
      <c r="A46" s="42" t="s">
        <v>73</v>
      </c>
      <c r="B46" s="6">
        <v>5</v>
      </c>
      <c r="C46" s="6">
        <v>13</v>
      </c>
      <c r="D46" s="6">
        <v>2</v>
      </c>
      <c r="E46" s="6">
        <v>13</v>
      </c>
      <c r="F46" s="6">
        <v>8</v>
      </c>
      <c r="G46" s="6">
        <v>542</v>
      </c>
      <c r="H46" s="6">
        <v>47</v>
      </c>
      <c r="I46" s="25">
        <f t="shared" si="3"/>
        <v>630</v>
      </c>
      <c r="J46" s="7">
        <v>7</v>
      </c>
      <c r="K46" s="6">
        <v>29</v>
      </c>
      <c r="L46" s="6">
        <v>2</v>
      </c>
      <c r="M46" s="6">
        <v>25</v>
      </c>
      <c r="N46" s="6">
        <v>24</v>
      </c>
      <c r="O46" s="6">
        <v>1031</v>
      </c>
      <c r="P46" s="6">
        <v>96</v>
      </c>
      <c r="Q46" s="3">
        <f t="shared" si="4"/>
        <v>1214</v>
      </c>
    </row>
    <row r="47" spans="1:17" ht="12.75" customHeight="1">
      <c r="A47" s="42" t="s">
        <v>33</v>
      </c>
      <c r="B47" s="6">
        <v>0</v>
      </c>
      <c r="C47" s="6">
        <v>85</v>
      </c>
      <c r="D47" s="6">
        <v>15</v>
      </c>
      <c r="E47" s="6">
        <v>18</v>
      </c>
      <c r="F47" s="6">
        <v>43</v>
      </c>
      <c r="G47" s="6">
        <v>1951</v>
      </c>
      <c r="H47" s="6">
        <v>43</v>
      </c>
      <c r="I47" s="25">
        <f t="shared" si="3"/>
        <v>2155</v>
      </c>
      <c r="J47" s="7">
        <v>0</v>
      </c>
      <c r="K47" s="6">
        <v>161</v>
      </c>
      <c r="L47" s="6">
        <v>22</v>
      </c>
      <c r="M47" s="6">
        <v>37</v>
      </c>
      <c r="N47" s="6">
        <v>72</v>
      </c>
      <c r="O47" s="6">
        <v>3145</v>
      </c>
      <c r="P47" s="6">
        <v>70</v>
      </c>
      <c r="Q47" s="3">
        <f t="shared" si="4"/>
        <v>3507</v>
      </c>
    </row>
    <row r="48" spans="1:17" ht="12.75" customHeight="1">
      <c r="A48" s="42" t="s">
        <v>38</v>
      </c>
      <c r="B48" s="6">
        <v>0</v>
      </c>
      <c r="C48" s="6">
        <v>187</v>
      </c>
      <c r="D48" s="6">
        <v>9</v>
      </c>
      <c r="E48" s="6">
        <v>8</v>
      </c>
      <c r="F48" s="6">
        <v>31</v>
      </c>
      <c r="G48" s="6">
        <v>1814</v>
      </c>
      <c r="H48" s="6">
        <v>18</v>
      </c>
      <c r="I48" s="25">
        <f t="shared" si="3"/>
        <v>2067</v>
      </c>
      <c r="J48" s="6">
        <v>0</v>
      </c>
      <c r="K48" s="6">
        <v>261</v>
      </c>
      <c r="L48" s="6">
        <v>14</v>
      </c>
      <c r="M48" s="6">
        <v>16</v>
      </c>
      <c r="N48" s="6">
        <v>46</v>
      </c>
      <c r="O48" s="6">
        <v>2745</v>
      </c>
      <c r="P48" s="6">
        <v>32</v>
      </c>
      <c r="Q48" s="3">
        <f t="shared" si="4"/>
        <v>3114</v>
      </c>
    </row>
    <row r="49" spans="1:17" ht="12.75" customHeight="1">
      <c r="A49" s="1" t="s">
        <v>23</v>
      </c>
      <c r="B49" s="2">
        <f t="shared" ref="B49:P49" si="5">SUM(B28:B48)</f>
        <v>360</v>
      </c>
      <c r="C49" s="2">
        <f t="shared" si="5"/>
        <v>7901</v>
      </c>
      <c r="D49" s="2">
        <f t="shared" si="5"/>
        <v>317</v>
      </c>
      <c r="E49" s="2">
        <f t="shared" si="5"/>
        <v>919</v>
      </c>
      <c r="F49" s="2">
        <f t="shared" si="5"/>
        <v>1313</v>
      </c>
      <c r="G49" s="2">
        <f t="shared" si="5"/>
        <v>41182</v>
      </c>
      <c r="H49" s="2">
        <f t="shared" si="5"/>
        <v>3749</v>
      </c>
      <c r="I49" s="25">
        <f t="shared" si="5"/>
        <v>55741</v>
      </c>
      <c r="J49" s="3">
        <f t="shared" si="5"/>
        <v>625</v>
      </c>
      <c r="K49" s="2">
        <f t="shared" si="5"/>
        <v>11489</v>
      </c>
      <c r="L49" s="2">
        <f t="shared" si="5"/>
        <v>518</v>
      </c>
      <c r="M49" s="2">
        <f t="shared" si="5"/>
        <v>1644</v>
      </c>
      <c r="N49" s="2">
        <f t="shared" si="5"/>
        <v>2200</v>
      </c>
      <c r="O49" s="2">
        <f t="shared" si="5"/>
        <v>69344</v>
      </c>
      <c r="P49" s="2">
        <f t="shared" si="5"/>
        <v>6608</v>
      </c>
      <c r="Q49" s="3">
        <f t="shared" si="4"/>
        <v>92428</v>
      </c>
    </row>
    <row r="50" spans="1:17" ht="12.75" customHeight="1">
      <c r="A50" s="1"/>
      <c r="B50" s="2"/>
      <c r="C50" s="2"/>
      <c r="D50" s="2"/>
      <c r="E50" s="2"/>
      <c r="F50" s="2"/>
      <c r="G50" s="2"/>
      <c r="H50" s="2"/>
      <c r="I50" s="25"/>
      <c r="J50" s="3"/>
      <c r="K50" s="2"/>
      <c r="L50" s="2"/>
      <c r="M50" s="2"/>
      <c r="N50" s="2"/>
      <c r="O50" s="2"/>
      <c r="P50" s="2"/>
      <c r="Q50" s="3"/>
    </row>
    <row r="51" spans="1:17" ht="12.75" customHeight="1" thickBot="1">
      <c r="A51" s="27" t="s">
        <v>39</v>
      </c>
      <c r="B51" s="28">
        <f t="shared" ref="B51:P51" si="6">SUM(B24+B49)</f>
        <v>1572</v>
      </c>
      <c r="C51" s="28">
        <f t="shared" si="6"/>
        <v>14378</v>
      </c>
      <c r="D51" s="28">
        <f t="shared" si="6"/>
        <v>780</v>
      </c>
      <c r="E51" s="28">
        <f t="shared" si="6"/>
        <v>2139</v>
      </c>
      <c r="F51" s="28">
        <f t="shared" si="6"/>
        <v>2580</v>
      </c>
      <c r="G51" s="28">
        <f t="shared" si="6"/>
        <v>88349</v>
      </c>
      <c r="H51" s="28">
        <f t="shared" si="6"/>
        <v>7619</v>
      </c>
      <c r="I51" s="45">
        <f t="shared" si="6"/>
        <v>117417</v>
      </c>
      <c r="J51" s="28">
        <f t="shared" si="6"/>
        <v>3184</v>
      </c>
      <c r="K51" s="28">
        <f t="shared" si="6"/>
        <v>22027</v>
      </c>
      <c r="L51" s="28">
        <f t="shared" si="6"/>
        <v>1323</v>
      </c>
      <c r="M51" s="28">
        <f t="shared" si="6"/>
        <v>3928</v>
      </c>
      <c r="N51" s="28">
        <f t="shared" si="6"/>
        <v>4473</v>
      </c>
      <c r="O51" s="28">
        <f t="shared" si="6"/>
        <v>154794</v>
      </c>
      <c r="P51" s="28">
        <f t="shared" si="6"/>
        <v>13590</v>
      </c>
      <c r="Q51" s="28">
        <f t="shared" ref="Q51" si="7">SUM(J51:P51)</f>
        <v>203319</v>
      </c>
    </row>
    <row r="52" spans="1:17" ht="12.75" customHeight="1" thickTop="1">
      <c r="A52" s="1" t="s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</row>
    <row r="53" spans="1:17" ht="12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</row>
    <row r="54" spans="1:17" ht="12.75" customHeight="1">
      <c r="A54" s="1" t="s">
        <v>70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</row>
    <row r="55" spans="1:17" ht="12.75" customHeight="1">
      <c r="A55" s="41" t="s">
        <v>76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</row>
    <row r="56" spans="1:17" ht="12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</row>
    <row r="57" spans="1:17" ht="12.75" customHeight="1">
      <c r="A57" s="9"/>
      <c r="B57" s="32" t="s">
        <v>0</v>
      </c>
      <c r="C57" s="32"/>
      <c r="D57" s="32"/>
      <c r="E57" s="32"/>
      <c r="F57" s="32"/>
      <c r="G57" s="32"/>
      <c r="H57" s="32"/>
      <c r="I57" s="32"/>
      <c r="J57" s="33" t="s">
        <v>1</v>
      </c>
      <c r="K57" s="32"/>
      <c r="L57" s="32"/>
      <c r="M57" s="32"/>
      <c r="N57" s="32"/>
      <c r="O57" s="32"/>
      <c r="P57" s="32"/>
      <c r="Q57" s="34"/>
    </row>
    <row r="58" spans="1:17" ht="12.75" customHeight="1">
      <c r="A58" s="1"/>
      <c r="B58" s="35" t="s">
        <v>2</v>
      </c>
      <c r="C58" s="36"/>
      <c r="D58" s="36"/>
      <c r="E58" s="36"/>
      <c r="F58" s="36"/>
      <c r="G58" s="36"/>
      <c r="H58" s="36"/>
      <c r="I58" s="36"/>
      <c r="J58" s="37" t="s">
        <v>2</v>
      </c>
      <c r="K58" s="36"/>
      <c r="L58" s="36"/>
      <c r="M58" s="36"/>
      <c r="N58" s="36"/>
      <c r="O58" s="36"/>
      <c r="P58" s="36"/>
      <c r="Q58" s="43"/>
    </row>
    <row r="59" spans="1:17" ht="12.75" customHeight="1">
      <c r="A59" s="1"/>
      <c r="B59" s="35" t="s">
        <v>3</v>
      </c>
      <c r="C59" s="35" t="s">
        <v>4</v>
      </c>
      <c r="D59" s="35" t="s">
        <v>5</v>
      </c>
      <c r="E59" s="2"/>
      <c r="F59" s="2"/>
      <c r="G59" s="2"/>
      <c r="H59" s="2"/>
      <c r="I59" s="2"/>
      <c r="J59" s="37" t="s">
        <v>3</v>
      </c>
      <c r="K59" s="35" t="s">
        <v>4</v>
      </c>
      <c r="L59" s="35" t="s">
        <v>5</v>
      </c>
      <c r="M59" s="2"/>
      <c r="N59" s="2"/>
      <c r="O59" s="2"/>
      <c r="P59" s="2"/>
      <c r="Q59" s="3"/>
    </row>
    <row r="60" spans="1:17" ht="12.75" customHeight="1">
      <c r="A60" s="1"/>
      <c r="B60" s="35" t="s">
        <v>6</v>
      </c>
      <c r="C60" s="35" t="s">
        <v>5</v>
      </c>
      <c r="D60" s="35" t="s">
        <v>7</v>
      </c>
      <c r="E60" s="35" t="s">
        <v>8</v>
      </c>
      <c r="F60" s="35" t="s">
        <v>9</v>
      </c>
      <c r="G60" s="35" t="s">
        <v>10</v>
      </c>
      <c r="H60" s="35" t="s">
        <v>11</v>
      </c>
      <c r="I60" s="35" t="s">
        <v>1</v>
      </c>
      <c r="J60" s="37" t="s">
        <v>6</v>
      </c>
      <c r="K60" s="35" t="s">
        <v>5</v>
      </c>
      <c r="L60" s="35" t="s">
        <v>7</v>
      </c>
      <c r="M60" s="35" t="s">
        <v>8</v>
      </c>
      <c r="N60" s="35" t="s">
        <v>9</v>
      </c>
      <c r="O60" s="35" t="s">
        <v>10</v>
      </c>
      <c r="P60" s="35" t="s">
        <v>11</v>
      </c>
      <c r="Q60" s="44" t="s">
        <v>1</v>
      </c>
    </row>
    <row r="61" spans="1:17" ht="12.75" customHeight="1">
      <c r="A61" s="19"/>
      <c r="B61" s="38"/>
      <c r="C61" s="38"/>
      <c r="D61" s="38"/>
      <c r="E61" s="38"/>
      <c r="F61" s="38"/>
      <c r="G61" s="38"/>
      <c r="H61" s="38"/>
      <c r="I61" s="38"/>
      <c r="J61" s="39"/>
      <c r="K61" s="38"/>
      <c r="L61" s="38"/>
      <c r="M61" s="38"/>
      <c r="N61" s="38"/>
      <c r="O61" s="38"/>
      <c r="P61" s="38"/>
      <c r="Q61" s="38"/>
    </row>
    <row r="62" spans="1:17" ht="56.25" customHeight="1">
      <c r="A62" s="22" t="s">
        <v>41</v>
      </c>
      <c r="B62" s="2"/>
      <c r="C62" s="2"/>
      <c r="D62" s="2"/>
      <c r="E62" s="2"/>
      <c r="F62" s="2"/>
      <c r="G62" s="2"/>
      <c r="H62" s="2"/>
      <c r="I62" s="2"/>
      <c r="J62" s="29"/>
      <c r="K62" s="2"/>
      <c r="L62" s="2"/>
      <c r="M62" s="2"/>
      <c r="N62" s="2"/>
      <c r="O62" s="2"/>
      <c r="P62" s="2"/>
      <c r="Q62" s="3"/>
    </row>
    <row r="63" spans="1:17" ht="12.75" customHeight="1">
      <c r="A63" s="1"/>
      <c r="B63" s="2"/>
      <c r="C63" s="2"/>
      <c r="D63" s="2"/>
      <c r="E63" s="2"/>
      <c r="F63" s="2"/>
      <c r="G63" s="2"/>
      <c r="H63" s="2"/>
      <c r="I63" s="2"/>
      <c r="J63" s="29"/>
      <c r="K63" s="2"/>
      <c r="L63" s="2"/>
      <c r="M63" s="2"/>
      <c r="N63" s="2"/>
      <c r="O63" s="2"/>
      <c r="P63" s="2"/>
      <c r="Q63" s="3"/>
    </row>
    <row r="64" spans="1:17" ht="12.75" customHeight="1">
      <c r="A64" s="42" t="s">
        <v>42</v>
      </c>
      <c r="B64" s="2">
        <v>33</v>
      </c>
      <c r="C64" s="2">
        <v>102</v>
      </c>
      <c r="D64" s="2">
        <v>5</v>
      </c>
      <c r="E64" s="2">
        <v>10</v>
      </c>
      <c r="F64" s="2">
        <v>37</v>
      </c>
      <c r="G64" s="2">
        <v>575</v>
      </c>
      <c r="H64" s="2">
        <v>33</v>
      </c>
      <c r="I64" s="25">
        <f t="shared" ref="I64:I88" si="8">SUM(B64:H64)</f>
        <v>795</v>
      </c>
      <c r="J64" s="2">
        <v>96</v>
      </c>
      <c r="K64" s="2">
        <v>153</v>
      </c>
      <c r="L64" s="2">
        <v>10</v>
      </c>
      <c r="M64" s="2">
        <v>16</v>
      </c>
      <c r="N64" s="2">
        <v>65</v>
      </c>
      <c r="O64" s="2">
        <v>823</v>
      </c>
      <c r="P64" s="2">
        <v>50</v>
      </c>
      <c r="Q64" s="3">
        <f t="shared" ref="Q64:Q88" si="9">SUM(J64:P64)</f>
        <v>1213</v>
      </c>
    </row>
    <row r="65" spans="1:17" ht="12.75" customHeight="1">
      <c r="A65" s="42" t="s">
        <v>84</v>
      </c>
      <c r="B65" s="2">
        <v>11</v>
      </c>
      <c r="C65" s="2">
        <v>30</v>
      </c>
      <c r="D65" s="2">
        <v>4</v>
      </c>
      <c r="E65" s="2">
        <v>3</v>
      </c>
      <c r="F65" s="2">
        <v>12</v>
      </c>
      <c r="G65" s="2">
        <v>449</v>
      </c>
      <c r="H65" s="2">
        <v>17</v>
      </c>
      <c r="I65" s="25">
        <f t="shared" si="8"/>
        <v>526</v>
      </c>
      <c r="J65" s="2">
        <v>24</v>
      </c>
      <c r="K65" s="2">
        <v>90</v>
      </c>
      <c r="L65" s="2">
        <v>8</v>
      </c>
      <c r="M65" s="2">
        <v>4</v>
      </c>
      <c r="N65" s="2">
        <v>23</v>
      </c>
      <c r="O65" s="2">
        <v>850</v>
      </c>
      <c r="P65" s="2">
        <v>32</v>
      </c>
      <c r="Q65" s="3">
        <f t="shared" si="9"/>
        <v>1031</v>
      </c>
    </row>
    <row r="66" spans="1:17" ht="12.75" customHeight="1">
      <c r="A66" s="42" t="s">
        <v>85</v>
      </c>
      <c r="B66" s="2">
        <v>0</v>
      </c>
      <c r="C66" s="2">
        <v>12</v>
      </c>
      <c r="D66" s="2">
        <v>6</v>
      </c>
      <c r="E66" s="2">
        <v>8</v>
      </c>
      <c r="F66" s="2">
        <v>16</v>
      </c>
      <c r="G66" s="2">
        <v>1929</v>
      </c>
      <c r="H66" s="2">
        <v>173</v>
      </c>
      <c r="I66" s="25">
        <f t="shared" si="8"/>
        <v>2144</v>
      </c>
      <c r="J66" s="2">
        <v>0</v>
      </c>
      <c r="K66" s="2">
        <v>19</v>
      </c>
      <c r="L66" s="2">
        <v>6</v>
      </c>
      <c r="M66" s="2">
        <v>12</v>
      </c>
      <c r="N66" s="2">
        <v>22</v>
      </c>
      <c r="O66" s="2">
        <v>2816</v>
      </c>
      <c r="P66" s="2">
        <v>270</v>
      </c>
      <c r="Q66" s="3">
        <f t="shared" si="9"/>
        <v>3145</v>
      </c>
    </row>
    <row r="67" spans="1:17" ht="12.75" customHeight="1">
      <c r="A67" s="42" t="s">
        <v>43</v>
      </c>
      <c r="B67" s="2">
        <v>11</v>
      </c>
      <c r="C67" s="2">
        <v>5</v>
      </c>
      <c r="D67" s="2">
        <v>5</v>
      </c>
      <c r="E67" s="2">
        <v>6</v>
      </c>
      <c r="F67" s="2">
        <v>11</v>
      </c>
      <c r="G67" s="2">
        <v>724</v>
      </c>
      <c r="H67" s="2">
        <v>2</v>
      </c>
      <c r="I67" s="25">
        <f t="shared" si="8"/>
        <v>764</v>
      </c>
      <c r="J67" s="2">
        <v>22</v>
      </c>
      <c r="K67" s="2">
        <v>15</v>
      </c>
      <c r="L67" s="2">
        <v>9</v>
      </c>
      <c r="M67" s="2">
        <v>10</v>
      </c>
      <c r="N67" s="2">
        <v>19</v>
      </c>
      <c r="O67" s="2">
        <v>1256</v>
      </c>
      <c r="P67" s="2">
        <v>3</v>
      </c>
      <c r="Q67" s="3">
        <f t="shared" si="9"/>
        <v>1334</v>
      </c>
    </row>
    <row r="68" spans="1:17" ht="12.75" customHeight="1">
      <c r="A68" s="42" t="s">
        <v>44</v>
      </c>
      <c r="B68" s="2">
        <v>71</v>
      </c>
      <c r="C68" s="2">
        <v>1532</v>
      </c>
      <c r="D68" s="2">
        <v>65</v>
      </c>
      <c r="E68" s="2">
        <v>173</v>
      </c>
      <c r="F68" s="2">
        <v>396</v>
      </c>
      <c r="G68" s="2">
        <v>4806</v>
      </c>
      <c r="H68" s="2">
        <v>1088</v>
      </c>
      <c r="I68" s="25">
        <f t="shared" si="8"/>
        <v>8131</v>
      </c>
      <c r="J68" s="2">
        <v>119</v>
      </c>
      <c r="K68" s="2">
        <v>2310</v>
      </c>
      <c r="L68" s="2">
        <v>118</v>
      </c>
      <c r="M68" s="2">
        <v>331</v>
      </c>
      <c r="N68" s="2">
        <v>734</v>
      </c>
      <c r="O68" s="2">
        <v>8134</v>
      </c>
      <c r="P68" s="2">
        <v>1708</v>
      </c>
      <c r="Q68" s="3">
        <f t="shared" si="9"/>
        <v>13454</v>
      </c>
    </row>
    <row r="69" spans="1:17" ht="12.75" customHeight="1">
      <c r="A69" s="42" t="s">
        <v>45</v>
      </c>
      <c r="B69" s="2">
        <v>6</v>
      </c>
      <c r="C69" s="2">
        <v>23</v>
      </c>
      <c r="D69" s="2">
        <v>2</v>
      </c>
      <c r="E69" s="2">
        <v>2</v>
      </c>
      <c r="F69" s="2">
        <v>5</v>
      </c>
      <c r="G69" s="2">
        <v>410</v>
      </c>
      <c r="H69" s="2">
        <v>3</v>
      </c>
      <c r="I69" s="25">
        <f t="shared" si="8"/>
        <v>451</v>
      </c>
      <c r="J69" s="3">
        <v>19</v>
      </c>
      <c r="K69" s="2">
        <v>51</v>
      </c>
      <c r="L69" s="2">
        <v>5</v>
      </c>
      <c r="M69" s="2">
        <v>2</v>
      </c>
      <c r="N69" s="2">
        <v>13</v>
      </c>
      <c r="O69" s="2">
        <v>716</v>
      </c>
      <c r="P69" s="2">
        <v>4</v>
      </c>
      <c r="Q69" s="3">
        <f t="shared" si="9"/>
        <v>810</v>
      </c>
    </row>
    <row r="70" spans="1:17" ht="12.75" customHeight="1">
      <c r="A70" s="42" t="s">
        <v>46</v>
      </c>
      <c r="B70" s="2">
        <v>48</v>
      </c>
      <c r="C70" s="2">
        <v>100</v>
      </c>
      <c r="D70" s="2">
        <v>24</v>
      </c>
      <c r="E70" s="2">
        <v>40</v>
      </c>
      <c r="F70" s="2">
        <v>67</v>
      </c>
      <c r="G70" s="2">
        <v>2707</v>
      </c>
      <c r="H70" s="2">
        <v>0</v>
      </c>
      <c r="I70" s="25">
        <f t="shared" si="8"/>
        <v>2986</v>
      </c>
      <c r="J70" s="2">
        <v>105</v>
      </c>
      <c r="K70" s="2">
        <v>166</v>
      </c>
      <c r="L70" s="2">
        <v>36</v>
      </c>
      <c r="M70" s="2">
        <v>65</v>
      </c>
      <c r="N70" s="2">
        <v>104</v>
      </c>
      <c r="O70" s="2">
        <v>4286</v>
      </c>
      <c r="P70" s="2">
        <v>1</v>
      </c>
      <c r="Q70" s="3">
        <f t="shared" si="9"/>
        <v>4763</v>
      </c>
    </row>
    <row r="71" spans="1:17" ht="12.75" customHeight="1">
      <c r="A71" s="42" t="s">
        <v>47</v>
      </c>
      <c r="B71" s="40">
        <v>0</v>
      </c>
      <c r="C71" s="40">
        <v>18</v>
      </c>
      <c r="D71" s="40">
        <v>5</v>
      </c>
      <c r="E71" s="40">
        <v>18</v>
      </c>
      <c r="F71" s="40">
        <v>31</v>
      </c>
      <c r="G71" s="40">
        <v>831</v>
      </c>
      <c r="H71" s="40">
        <v>98</v>
      </c>
      <c r="I71" s="25">
        <f t="shared" si="8"/>
        <v>1001</v>
      </c>
      <c r="J71" s="40">
        <v>1</v>
      </c>
      <c r="K71" s="40">
        <v>68</v>
      </c>
      <c r="L71" s="40">
        <v>12</v>
      </c>
      <c r="M71" s="40">
        <v>26</v>
      </c>
      <c r="N71" s="40">
        <v>62</v>
      </c>
      <c r="O71" s="40">
        <v>1387</v>
      </c>
      <c r="P71" s="40">
        <v>170</v>
      </c>
      <c r="Q71" s="3">
        <f t="shared" si="9"/>
        <v>1726</v>
      </c>
    </row>
    <row r="72" spans="1:17" ht="12.75" customHeight="1">
      <c r="A72" s="42" t="s">
        <v>48</v>
      </c>
      <c r="B72" s="2">
        <v>14</v>
      </c>
      <c r="C72" s="2">
        <v>603</v>
      </c>
      <c r="D72" s="2">
        <v>3</v>
      </c>
      <c r="E72" s="2">
        <v>11</v>
      </c>
      <c r="F72" s="2">
        <v>19</v>
      </c>
      <c r="G72" s="2">
        <v>807</v>
      </c>
      <c r="H72" s="2">
        <v>14</v>
      </c>
      <c r="I72" s="25">
        <f t="shared" si="8"/>
        <v>1471</v>
      </c>
      <c r="J72" s="2">
        <v>23</v>
      </c>
      <c r="K72" s="2">
        <v>742</v>
      </c>
      <c r="L72" s="2">
        <v>6</v>
      </c>
      <c r="M72" s="2">
        <v>16</v>
      </c>
      <c r="N72" s="2">
        <v>30</v>
      </c>
      <c r="O72" s="2">
        <v>1248</v>
      </c>
      <c r="P72" s="2">
        <v>19</v>
      </c>
      <c r="Q72" s="3">
        <f t="shared" si="9"/>
        <v>2084</v>
      </c>
    </row>
    <row r="73" spans="1:17" ht="12.75" customHeight="1">
      <c r="A73" s="42" t="s">
        <v>49</v>
      </c>
      <c r="B73" s="2">
        <v>24</v>
      </c>
      <c r="C73" s="2">
        <v>16</v>
      </c>
      <c r="D73" s="2">
        <v>3</v>
      </c>
      <c r="E73" s="2">
        <v>3</v>
      </c>
      <c r="F73" s="2">
        <v>1</v>
      </c>
      <c r="G73" s="2">
        <v>580</v>
      </c>
      <c r="H73" s="2">
        <v>9</v>
      </c>
      <c r="I73" s="25">
        <f t="shared" si="8"/>
        <v>636</v>
      </c>
      <c r="J73" s="2">
        <v>68</v>
      </c>
      <c r="K73" s="2">
        <v>36</v>
      </c>
      <c r="L73" s="2">
        <v>4</v>
      </c>
      <c r="M73" s="2">
        <v>4</v>
      </c>
      <c r="N73" s="2">
        <v>18</v>
      </c>
      <c r="O73" s="2">
        <v>911</v>
      </c>
      <c r="P73" s="2">
        <v>16</v>
      </c>
      <c r="Q73" s="3">
        <f t="shared" si="9"/>
        <v>1057</v>
      </c>
    </row>
    <row r="74" spans="1:17" ht="12.75" customHeight="1">
      <c r="A74" s="42" t="s">
        <v>50</v>
      </c>
      <c r="B74" s="2">
        <v>232</v>
      </c>
      <c r="C74" s="2">
        <v>485</v>
      </c>
      <c r="D74" s="2">
        <v>10</v>
      </c>
      <c r="E74" s="2">
        <v>22</v>
      </c>
      <c r="F74" s="2">
        <v>51</v>
      </c>
      <c r="G74" s="2">
        <v>2221</v>
      </c>
      <c r="H74" s="2">
        <v>532</v>
      </c>
      <c r="I74" s="25">
        <f t="shared" si="8"/>
        <v>3553</v>
      </c>
      <c r="J74" s="2">
        <v>607</v>
      </c>
      <c r="K74" s="2">
        <v>671</v>
      </c>
      <c r="L74" s="2">
        <v>17</v>
      </c>
      <c r="M74" s="2">
        <v>46</v>
      </c>
      <c r="N74" s="2">
        <v>105</v>
      </c>
      <c r="O74" s="2">
        <v>3952</v>
      </c>
      <c r="P74" s="2">
        <v>934</v>
      </c>
      <c r="Q74" s="3">
        <f t="shared" si="9"/>
        <v>6332</v>
      </c>
    </row>
    <row r="75" spans="1:17" ht="12.75" customHeight="1">
      <c r="A75" s="42" t="s">
        <v>51</v>
      </c>
      <c r="B75" s="2">
        <v>9</v>
      </c>
      <c r="C75" s="2">
        <v>161</v>
      </c>
      <c r="D75" s="2">
        <v>8</v>
      </c>
      <c r="E75" s="2">
        <v>38</v>
      </c>
      <c r="F75" s="2">
        <v>32</v>
      </c>
      <c r="G75" s="2">
        <v>1841</v>
      </c>
      <c r="H75" s="2">
        <v>99</v>
      </c>
      <c r="I75" s="25">
        <f t="shared" si="8"/>
        <v>2188</v>
      </c>
      <c r="J75" s="2">
        <v>15</v>
      </c>
      <c r="K75" s="2">
        <v>184</v>
      </c>
      <c r="L75" s="2">
        <v>11</v>
      </c>
      <c r="M75" s="2">
        <v>53</v>
      </c>
      <c r="N75" s="2">
        <v>42</v>
      </c>
      <c r="O75" s="2">
        <v>2461</v>
      </c>
      <c r="P75" s="2">
        <v>132</v>
      </c>
      <c r="Q75" s="3">
        <f t="shared" si="9"/>
        <v>2898</v>
      </c>
    </row>
    <row r="76" spans="1:17" ht="12.75" customHeight="1">
      <c r="A76" s="42" t="s">
        <v>52</v>
      </c>
      <c r="B76" s="2">
        <v>19</v>
      </c>
      <c r="C76" s="2">
        <v>57</v>
      </c>
      <c r="D76" s="2">
        <v>6</v>
      </c>
      <c r="E76" s="2">
        <v>16</v>
      </c>
      <c r="F76" s="2">
        <v>15</v>
      </c>
      <c r="G76" s="2">
        <v>1552</v>
      </c>
      <c r="H76" s="2">
        <v>277</v>
      </c>
      <c r="I76" s="25">
        <f t="shared" si="8"/>
        <v>1942</v>
      </c>
      <c r="J76" s="2">
        <v>68</v>
      </c>
      <c r="K76" s="2">
        <v>150</v>
      </c>
      <c r="L76" s="2">
        <v>13</v>
      </c>
      <c r="M76" s="2">
        <v>26</v>
      </c>
      <c r="N76" s="2">
        <v>41</v>
      </c>
      <c r="O76" s="2">
        <v>2548</v>
      </c>
      <c r="P76" s="2">
        <v>430</v>
      </c>
      <c r="Q76" s="3">
        <f t="shared" si="9"/>
        <v>3276</v>
      </c>
    </row>
    <row r="77" spans="1:17" ht="12.75" customHeight="1">
      <c r="A77" s="42" t="s">
        <v>53</v>
      </c>
      <c r="B77" s="2">
        <v>42</v>
      </c>
      <c r="C77" s="2">
        <v>51</v>
      </c>
      <c r="D77" s="2">
        <v>4</v>
      </c>
      <c r="E77" s="2">
        <v>19</v>
      </c>
      <c r="F77" s="2">
        <v>44</v>
      </c>
      <c r="G77" s="2">
        <v>621</v>
      </c>
      <c r="H77" s="2">
        <v>0</v>
      </c>
      <c r="I77" s="25">
        <f t="shared" si="8"/>
        <v>781</v>
      </c>
      <c r="J77" s="2">
        <v>137</v>
      </c>
      <c r="K77" s="2">
        <v>254</v>
      </c>
      <c r="L77" s="2">
        <v>9</v>
      </c>
      <c r="M77" s="2">
        <v>48</v>
      </c>
      <c r="N77" s="2">
        <v>93</v>
      </c>
      <c r="O77" s="2">
        <v>1186</v>
      </c>
      <c r="P77" s="2">
        <v>0</v>
      </c>
      <c r="Q77" s="3">
        <f t="shared" si="9"/>
        <v>1727</v>
      </c>
    </row>
    <row r="78" spans="1:17" ht="12.75" customHeight="1">
      <c r="A78" s="42" t="s">
        <v>54</v>
      </c>
      <c r="B78" s="2">
        <v>205</v>
      </c>
      <c r="C78" s="2">
        <v>1271</v>
      </c>
      <c r="D78" s="2">
        <v>71</v>
      </c>
      <c r="E78" s="2">
        <v>129</v>
      </c>
      <c r="F78" s="2">
        <v>1097</v>
      </c>
      <c r="G78" s="2">
        <v>3321</v>
      </c>
      <c r="H78" s="2">
        <v>0</v>
      </c>
      <c r="I78" s="25">
        <f t="shared" si="8"/>
        <v>6094</v>
      </c>
      <c r="J78" s="2">
        <v>473</v>
      </c>
      <c r="K78" s="2">
        <v>2309</v>
      </c>
      <c r="L78" s="2">
        <v>119</v>
      </c>
      <c r="M78" s="2">
        <v>220</v>
      </c>
      <c r="N78" s="2">
        <v>1909</v>
      </c>
      <c r="O78" s="2">
        <v>6835</v>
      </c>
      <c r="P78" s="2">
        <v>0</v>
      </c>
      <c r="Q78" s="3">
        <f t="shared" si="9"/>
        <v>11865</v>
      </c>
    </row>
    <row r="79" spans="1:17" ht="12.75" customHeight="1">
      <c r="A79" s="42" t="s">
        <v>55</v>
      </c>
      <c r="B79" s="2">
        <v>3</v>
      </c>
      <c r="C79" s="2">
        <v>87</v>
      </c>
      <c r="D79" s="2">
        <v>8</v>
      </c>
      <c r="E79" s="2">
        <v>26</v>
      </c>
      <c r="F79" s="2">
        <v>83</v>
      </c>
      <c r="G79" s="2">
        <v>1096</v>
      </c>
      <c r="H79" s="2">
        <v>73</v>
      </c>
      <c r="I79" s="25">
        <f t="shared" si="8"/>
        <v>1376</v>
      </c>
      <c r="J79" s="2">
        <v>10</v>
      </c>
      <c r="K79" s="2">
        <v>127</v>
      </c>
      <c r="L79" s="2">
        <v>8</v>
      </c>
      <c r="M79" s="2">
        <v>63</v>
      </c>
      <c r="N79" s="2">
        <v>122</v>
      </c>
      <c r="O79" s="2">
        <v>1802</v>
      </c>
      <c r="P79" s="2">
        <v>110</v>
      </c>
      <c r="Q79" s="3">
        <f t="shared" si="9"/>
        <v>2242</v>
      </c>
    </row>
    <row r="80" spans="1:17" ht="12.75" customHeight="1">
      <c r="A80" s="42" t="s">
        <v>56</v>
      </c>
      <c r="B80" s="2">
        <v>191</v>
      </c>
      <c r="C80" s="2">
        <v>620</v>
      </c>
      <c r="D80" s="2">
        <v>14</v>
      </c>
      <c r="E80" s="2">
        <v>266</v>
      </c>
      <c r="F80" s="2">
        <v>145</v>
      </c>
      <c r="G80" s="2">
        <v>5048</v>
      </c>
      <c r="H80" s="2">
        <v>376</v>
      </c>
      <c r="I80" s="25">
        <f t="shared" si="8"/>
        <v>6660</v>
      </c>
      <c r="J80" s="2">
        <v>420</v>
      </c>
      <c r="K80" s="2">
        <v>802</v>
      </c>
      <c r="L80" s="2">
        <v>32</v>
      </c>
      <c r="M80" s="2">
        <v>524</v>
      </c>
      <c r="N80" s="2">
        <v>266</v>
      </c>
      <c r="O80" s="2">
        <v>8440</v>
      </c>
      <c r="P80" s="2">
        <v>703</v>
      </c>
      <c r="Q80" s="3">
        <f t="shared" si="9"/>
        <v>11187</v>
      </c>
    </row>
    <row r="81" spans="1:17" ht="12.75" customHeight="1">
      <c r="A81" s="42" t="s">
        <v>57</v>
      </c>
      <c r="B81" s="2">
        <v>17</v>
      </c>
      <c r="C81" s="2">
        <v>26</v>
      </c>
      <c r="D81" s="2">
        <v>18</v>
      </c>
      <c r="E81" s="2">
        <v>13</v>
      </c>
      <c r="F81" s="2">
        <v>19</v>
      </c>
      <c r="G81" s="2">
        <v>1583</v>
      </c>
      <c r="H81" s="2">
        <v>146</v>
      </c>
      <c r="I81" s="25">
        <f t="shared" si="8"/>
        <v>1822</v>
      </c>
      <c r="J81" s="2">
        <v>24</v>
      </c>
      <c r="K81" s="2">
        <v>103</v>
      </c>
      <c r="L81" s="2">
        <v>27</v>
      </c>
      <c r="M81" s="2">
        <v>16</v>
      </c>
      <c r="N81" s="2">
        <v>34</v>
      </c>
      <c r="O81" s="2">
        <v>2354</v>
      </c>
      <c r="P81" s="2">
        <v>245</v>
      </c>
      <c r="Q81" s="3">
        <f t="shared" si="9"/>
        <v>2803</v>
      </c>
    </row>
    <row r="82" spans="1:17" ht="12.75" customHeight="1">
      <c r="A82" s="42" t="s">
        <v>58</v>
      </c>
      <c r="B82" s="2">
        <v>4</v>
      </c>
      <c r="C82" s="2">
        <v>92</v>
      </c>
      <c r="D82" s="2">
        <v>10</v>
      </c>
      <c r="E82" s="2">
        <v>13</v>
      </c>
      <c r="F82" s="2">
        <v>29</v>
      </c>
      <c r="G82" s="2">
        <v>736</v>
      </c>
      <c r="H82" s="2">
        <v>32</v>
      </c>
      <c r="I82" s="25">
        <f t="shared" si="8"/>
        <v>916</v>
      </c>
      <c r="J82" s="2">
        <v>4</v>
      </c>
      <c r="K82" s="2">
        <v>95</v>
      </c>
      <c r="L82" s="2">
        <v>10</v>
      </c>
      <c r="M82" s="2">
        <v>13</v>
      </c>
      <c r="N82" s="2">
        <v>31</v>
      </c>
      <c r="O82" s="2">
        <v>759</v>
      </c>
      <c r="P82" s="2">
        <v>35</v>
      </c>
      <c r="Q82" s="3">
        <f t="shared" si="9"/>
        <v>947</v>
      </c>
    </row>
    <row r="83" spans="1:17" ht="12.75" customHeight="1">
      <c r="A83" s="42" t="s">
        <v>59</v>
      </c>
      <c r="B83" s="2">
        <v>178</v>
      </c>
      <c r="C83" s="2">
        <v>440</v>
      </c>
      <c r="D83" s="2">
        <v>6</v>
      </c>
      <c r="E83" s="2">
        <v>417</v>
      </c>
      <c r="F83" s="2">
        <v>107</v>
      </c>
      <c r="G83" s="2">
        <v>2151</v>
      </c>
      <c r="H83" s="2">
        <v>327</v>
      </c>
      <c r="I83" s="25">
        <f t="shared" si="8"/>
        <v>3626</v>
      </c>
      <c r="J83" s="2">
        <v>349</v>
      </c>
      <c r="K83" s="2">
        <v>676</v>
      </c>
      <c r="L83" s="2">
        <v>11</v>
      </c>
      <c r="M83" s="2">
        <v>857</v>
      </c>
      <c r="N83" s="2">
        <v>188</v>
      </c>
      <c r="O83" s="2">
        <v>4253</v>
      </c>
      <c r="P83" s="2">
        <v>651</v>
      </c>
      <c r="Q83" s="3">
        <f t="shared" si="9"/>
        <v>6985</v>
      </c>
    </row>
    <row r="84" spans="1:17" ht="12.75" customHeight="1">
      <c r="A84" s="42" t="s">
        <v>60</v>
      </c>
      <c r="B84" s="2">
        <v>37</v>
      </c>
      <c r="C84" s="2">
        <v>444</v>
      </c>
      <c r="D84" s="2">
        <v>11</v>
      </c>
      <c r="E84" s="2">
        <v>55</v>
      </c>
      <c r="F84" s="2">
        <v>68</v>
      </c>
      <c r="G84" s="2">
        <v>1515</v>
      </c>
      <c r="H84" s="2">
        <v>236</v>
      </c>
      <c r="I84" s="25">
        <f t="shared" si="8"/>
        <v>2366</v>
      </c>
      <c r="J84" s="2">
        <v>71</v>
      </c>
      <c r="K84" s="2">
        <v>635</v>
      </c>
      <c r="L84" s="2">
        <v>16</v>
      </c>
      <c r="M84" s="2">
        <v>84</v>
      </c>
      <c r="N84" s="2">
        <v>114</v>
      </c>
      <c r="O84" s="2">
        <v>2639</v>
      </c>
      <c r="P84" s="2">
        <v>397</v>
      </c>
      <c r="Q84" s="3">
        <f t="shared" si="9"/>
        <v>3956</v>
      </c>
    </row>
    <row r="85" spans="1:17" ht="12.75" customHeight="1">
      <c r="A85" s="42" t="s">
        <v>61</v>
      </c>
      <c r="B85" s="2">
        <v>64</v>
      </c>
      <c r="C85" s="2">
        <v>15</v>
      </c>
      <c r="D85" s="2">
        <v>5</v>
      </c>
      <c r="E85" s="2">
        <v>7</v>
      </c>
      <c r="F85" s="2">
        <v>13</v>
      </c>
      <c r="G85" s="2">
        <v>338</v>
      </c>
      <c r="H85" s="2">
        <v>7</v>
      </c>
      <c r="I85" s="25">
        <f t="shared" si="8"/>
        <v>449</v>
      </c>
      <c r="J85" s="2">
        <v>148</v>
      </c>
      <c r="K85" s="2">
        <v>46</v>
      </c>
      <c r="L85" s="2">
        <v>15</v>
      </c>
      <c r="M85" s="2">
        <v>13</v>
      </c>
      <c r="N85" s="2">
        <v>22</v>
      </c>
      <c r="O85" s="2">
        <v>734</v>
      </c>
      <c r="P85" s="2">
        <v>22</v>
      </c>
      <c r="Q85" s="3">
        <f t="shared" si="9"/>
        <v>1000</v>
      </c>
    </row>
    <row r="86" spans="1:17" ht="12.75" customHeight="1">
      <c r="A86" s="42" t="s">
        <v>62</v>
      </c>
      <c r="B86" s="2">
        <v>6</v>
      </c>
      <c r="C86" s="2">
        <v>26</v>
      </c>
      <c r="D86" s="2">
        <v>5</v>
      </c>
      <c r="E86" s="2">
        <v>14</v>
      </c>
      <c r="F86" s="2">
        <v>23</v>
      </c>
      <c r="G86" s="2">
        <v>613</v>
      </c>
      <c r="H86" s="2">
        <v>44</v>
      </c>
      <c r="I86" s="25">
        <f t="shared" si="8"/>
        <v>731</v>
      </c>
      <c r="J86" s="2">
        <v>11</v>
      </c>
      <c r="K86" s="2">
        <v>55</v>
      </c>
      <c r="L86" s="2">
        <v>12</v>
      </c>
      <c r="M86" s="2">
        <v>16</v>
      </c>
      <c r="N86" s="2">
        <v>32</v>
      </c>
      <c r="O86" s="2">
        <v>1011</v>
      </c>
      <c r="P86" s="2">
        <v>73</v>
      </c>
      <c r="Q86" s="3">
        <f t="shared" si="9"/>
        <v>1210</v>
      </c>
    </row>
    <row r="87" spans="1:17" ht="12.75" customHeight="1">
      <c r="A87" s="42" t="s">
        <v>63</v>
      </c>
      <c r="B87" s="2">
        <v>6</v>
      </c>
      <c r="C87" s="2">
        <v>31</v>
      </c>
      <c r="D87" s="2">
        <v>9</v>
      </c>
      <c r="E87" s="2">
        <v>4</v>
      </c>
      <c r="F87" s="2">
        <v>11</v>
      </c>
      <c r="G87" s="2">
        <v>639</v>
      </c>
      <c r="H87" s="2">
        <v>59</v>
      </c>
      <c r="I87" s="25">
        <f t="shared" si="8"/>
        <v>759</v>
      </c>
      <c r="J87" s="2">
        <v>15</v>
      </c>
      <c r="K87" s="2">
        <v>43</v>
      </c>
      <c r="L87" s="2">
        <v>10</v>
      </c>
      <c r="M87" s="2">
        <v>4</v>
      </c>
      <c r="N87" s="2">
        <v>15</v>
      </c>
      <c r="O87" s="2">
        <v>837</v>
      </c>
      <c r="P87" s="2">
        <v>84</v>
      </c>
      <c r="Q87" s="3">
        <f t="shared" si="9"/>
        <v>1008</v>
      </c>
    </row>
    <row r="88" spans="1:17" ht="12.75" customHeight="1">
      <c r="A88" s="1" t="s">
        <v>23</v>
      </c>
      <c r="B88" s="2">
        <f t="shared" ref="B88:P88" si="10">SUM(B64:B87)</f>
        <v>1231</v>
      </c>
      <c r="C88" s="2">
        <f t="shared" si="10"/>
        <v>6247</v>
      </c>
      <c r="D88" s="2">
        <f t="shared" si="10"/>
        <v>307</v>
      </c>
      <c r="E88" s="2">
        <f t="shared" si="10"/>
        <v>1313</v>
      </c>
      <c r="F88" s="2">
        <f t="shared" si="10"/>
        <v>2332</v>
      </c>
      <c r="G88" s="2">
        <f t="shared" si="10"/>
        <v>37093</v>
      </c>
      <c r="H88" s="2">
        <f t="shared" si="10"/>
        <v>3645</v>
      </c>
      <c r="I88" s="25">
        <f t="shared" si="10"/>
        <v>52168</v>
      </c>
      <c r="J88" s="3">
        <f t="shared" si="10"/>
        <v>2829</v>
      </c>
      <c r="K88" s="2">
        <f t="shared" si="10"/>
        <v>9800</v>
      </c>
      <c r="L88" s="2">
        <f t="shared" si="10"/>
        <v>524</v>
      </c>
      <c r="M88" s="2">
        <f t="shared" si="10"/>
        <v>2469</v>
      </c>
      <c r="N88" s="2">
        <f t="shared" si="10"/>
        <v>4104</v>
      </c>
      <c r="O88" s="2">
        <f t="shared" si="10"/>
        <v>62238</v>
      </c>
      <c r="P88" s="2">
        <f t="shared" si="10"/>
        <v>6089</v>
      </c>
      <c r="Q88" s="3">
        <f t="shared" si="9"/>
        <v>88053</v>
      </c>
    </row>
    <row r="89" spans="1:17" ht="12.75" customHeight="1">
      <c r="A89" s="1"/>
      <c r="B89" s="2"/>
      <c r="C89" s="2"/>
      <c r="D89" s="2"/>
      <c r="E89" s="2"/>
      <c r="F89" s="2"/>
      <c r="G89" s="2"/>
      <c r="H89" s="2"/>
      <c r="I89" s="25"/>
      <c r="J89" s="3"/>
      <c r="K89" s="2"/>
      <c r="L89" s="2"/>
      <c r="M89" s="2"/>
      <c r="N89" s="2"/>
      <c r="O89" s="2"/>
      <c r="P89" s="2"/>
      <c r="Q89" s="3"/>
    </row>
    <row r="90" spans="1:17" ht="43.5" customHeight="1">
      <c r="A90" s="22" t="s">
        <v>64</v>
      </c>
      <c r="B90" s="2"/>
      <c r="C90" s="2"/>
      <c r="D90" s="2"/>
      <c r="E90" s="2"/>
      <c r="F90" s="2"/>
      <c r="G90" s="2"/>
      <c r="H90" s="2"/>
      <c r="I90" s="25"/>
      <c r="J90" s="3"/>
      <c r="K90" s="2"/>
      <c r="L90" s="2"/>
      <c r="M90" s="2"/>
      <c r="N90" s="2"/>
      <c r="O90" s="2"/>
      <c r="P90" s="2"/>
      <c r="Q90" s="3"/>
    </row>
    <row r="91" spans="1:17" ht="12.75" customHeight="1">
      <c r="A91" s="1"/>
      <c r="B91" s="2"/>
      <c r="C91" s="2"/>
      <c r="D91" s="2"/>
      <c r="E91" s="2"/>
      <c r="F91" s="2"/>
      <c r="G91" s="2"/>
      <c r="H91" s="2"/>
      <c r="I91" s="25"/>
      <c r="J91" s="3"/>
      <c r="K91" s="2"/>
      <c r="L91" s="2"/>
      <c r="M91" s="2"/>
      <c r="N91" s="2"/>
      <c r="O91" s="2"/>
      <c r="P91" s="2"/>
      <c r="Q91" s="3"/>
    </row>
    <row r="92" spans="1:17" ht="12.75" customHeight="1">
      <c r="A92" s="1" t="s">
        <v>65</v>
      </c>
      <c r="B92" s="2">
        <v>31</v>
      </c>
      <c r="C92" s="2">
        <v>15</v>
      </c>
      <c r="D92" s="2">
        <v>9</v>
      </c>
      <c r="E92" s="2">
        <v>7</v>
      </c>
      <c r="F92" s="2">
        <v>17</v>
      </c>
      <c r="G92" s="2">
        <v>249</v>
      </c>
      <c r="H92" s="2">
        <v>3</v>
      </c>
      <c r="I92" s="25">
        <f t="shared" ref="I92:I94" si="11">SUM(B92:H92)</f>
        <v>331</v>
      </c>
      <c r="J92" s="3">
        <v>31</v>
      </c>
      <c r="K92" s="2">
        <v>15</v>
      </c>
      <c r="L92" s="2">
        <v>9</v>
      </c>
      <c r="M92" s="2">
        <v>7</v>
      </c>
      <c r="N92" s="2">
        <v>17</v>
      </c>
      <c r="O92" s="2">
        <v>249</v>
      </c>
      <c r="P92" s="2">
        <v>3</v>
      </c>
      <c r="Q92" s="3">
        <f t="shared" ref="Q92:Q94" si="12">SUM(J92:P92)</f>
        <v>331</v>
      </c>
    </row>
    <row r="93" spans="1:17" ht="12.75" customHeight="1">
      <c r="A93" s="1" t="s">
        <v>66</v>
      </c>
      <c r="B93" s="2">
        <v>4</v>
      </c>
      <c r="C93" s="2">
        <v>22</v>
      </c>
      <c r="D93" s="2">
        <v>0</v>
      </c>
      <c r="E93" s="2">
        <v>59</v>
      </c>
      <c r="F93" s="2">
        <v>35</v>
      </c>
      <c r="G93" s="2">
        <v>555</v>
      </c>
      <c r="H93" s="2">
        <v>16</v>
      </c>
      <c r="I93" s="25">
        <f t="shared" si="11"/>
        <v>691</v>
      </c>
      <c r="J93" s="3">
        <v>24</v>
      </c>
      <c r="K93" s="2">
        <v>74</v>
      </c>
      <c r="L93" s="2">
        <v>4</v>
      </c>
      <c r="M93" s="2">
        <v>94</v>
      </c>
      <c r="N93" s="2">
        <v>80</v>
      </c>
      <c r="O93" s="2">
        <v>1111</v>
      </c>
      <c r="P93" s="2">
        <v>201</v>
      </c>
      <c r="Q93" s="3">
        <f t="shared" si="12"/>
        <v>1588</v>
      </c>
    </row>
    <row r="94" spans="1:17" ht="12.75" customHeight="1">
      <c r="A94" s="1" t="s">
        <v>23</v>
      </c>
      <c r="B94" s="2">
        <f t="shared" ref="B94:H94" si="13">SUM(B92:B93)</f>
        <v>35</v>
      </c>
      <c r="C94" s="2">
        <f t="shared" si="13"/>
        <v>37</v>
      </c>
      <c r="D94" s="2">
        <f t="shared" si="13"/>
        <v>9</v>
      </c>
      <c r="E94" s="2">
        <f t="shared" si="13"/>
        <v>66</v>
      </c>
      <c r="F94" s="2">
        <f t="shared" si="13"/>
        <v>52</v>
      </c>
      <c r="G94" s="2">
        <f t="shared" si="13"/>
        <v>804</v>
      </c>
      <c r="H94" s="2">
        <f t="shared" si="13"/>
        <v>19</v>
      </c>
      <c r="I94" s="25">
        <f t="shared" ref="I94" si="14">SUM(I92:I93)</f>
        <v>1022</v>
      </c>
      <c r="J94" s="3">
        <f t="shared" ref="J94:P94" si="15">SUM(J92:J93)</f>
        <v>55</v>
      </c>
      <c r="K94" s="2">
        <f t="shared" si="15"/>
        <v>89</v>
      </c>
      <c r="L94" s="2">
        <f t="shared" si="15"/>
        <v>13</v>
      </c>
      <c r="M94" s="2">
        <f t="shared" si="15"/>
        <v>101</v>
      </c>
      <c r="N94" s="2">
        <f t="shared" si="15"/>
        <v>97</v>
      </c>
      <c r="O94" s="2">
        <f t="shared" si="15"/>
        <v>1360</v>
      </c>
      <c r="P94" s="2">
        <f t="shared" si="15"/>
        <v>204</v>
      </c>
      <c r="Q94" s="3">
        <f t="shared" si="12"/>
        <v>1919</v>
      </c>
    </row>
    <row r="95" spans="1:17" ht="12.75" customHeight="1">
      <c r="A95" s="1"/>
      <c r="B95" s="2"/>
      <c r="C95" s="2"/>
      <c r="D95" s="2"/>
      <c r="E95" s="2"/>
      <c r="F95" s="2"/>
      <c r="G95" s="2"/>
      <c r="H95" s="2"/>
      <c r="I95" s="25"/>
      <c r="J95" s="3"/>
      <c r="K95" s="2"/>
      <c r="L95" s="2"/>
      <c r="M95" s="2"/>
      <c r="N95" s="2"/>
      <c r="O95" s="2"/>
      <c r="P95" s="2"/>
      <c r="Q95" s="3"/>
    </row>
    <row r="96" spans="1:17" ht="20.100000000000001" customHeight="1">
      <c r="A96" s="30" t="s">
        <v>67</v>
      </c>
      <c r="B96" s="2">
        <f t="shared" ref="B96:P96" si="16">SUM(B88+B94)</f>
        <v>1266</v>
      </c>
      <c r="C96" s="2">
        <f t="shared" si="16"/>
        <v>6284</v>
      </c>
      <c r="D96" s="2">
        <f t="shared" si="16"/>
        <v>316</v>
      </c>
      <c r="E96" s="2">
        <f t="shared" si="16"/>
        <v>1379</v>
      </c>
      <c r="F96" s="2">
        <f t="shared" si="16"/>
        <v>2384</v>
      </c>
      <c r="G96" s="2">
        <f t="shared" si="16"/>
        <v>37897</v>
      </c>
      <c r="H96" s="2">
        <f t="shared" si="16"/>
        <v>3664</v>
      </c>
      <c r="I96" s="25">
        <f t="shared" ref="I96" si="17">SUM(I88+I94)</f>
        <v>53190</v>
      </c>
      <c r="J96" s="3">
        <f t="shared" si="16"/>
        <v>2884</v>
      </c>
      <c r="K96" s="2">
        <f t="shared" si="16"/>
        <v>9889</v>
      </c>
      <c r="L96" s="2">
        <f t="shared" si="16"/>
        <v>537</v>
      </c>
      <c r="M96" s="2">
        <f t="shared" si="16"/>
        <v>2570</v>
      </c>
      <c r="N96" s="2">
        <f t="shared" si="16"/>
        <v>4201</v>
      </c>
      <c r="O96" s="2">
        <f t="shared" si="16"/>
        <v>63598</v>
      </c>
      <c r="P96" s="2">
        <f t="shared" si="16"/>
        <v>6293</v>
      </c>
      <c r="Q96" s="3">
        <f t="shared" ref="Q96" si="18">SUM(J96:P96)</f>
        <v>89972</v>
      </c>
    </row>
    <row r="97" spans="1:19" ht="12.75" customHeight="1">
      <c r="A97" s="1"/>
      <c r="B97" s="2"/>
      <c r="C97" s="2"/>
      <c r="D97" s="2"/>
      <c r="E97" s="2"/>
      <c r="F97" s="2"/>
      <c r="G97" s="2"/>
      <c r="H97" s="2"/>
      <c r="I97" s="25"/>
      <c r="J97" s="3"/>
      <c r="K97" s="2"/>
      <c r="L97" s="2"/>
      <c r="M97" s="2"/>
      <c r="N97" s="2"/>
      <c r="O97" s="2"/>
      <c r="P97" s="2"/>
      <c r="Q97" s="3"/>
    </row>
    <row r="98" spans="1:19" ht="12.75" customHeight="1" thickBot="1">
      <c r="A98" s="27" t="s">
        <v>68</v>
      </c>
      <c r="B98" s="28">
        <f t="shared" ref="B98:P98" si="19">SUM(B51+B96)</f>
        <v>2838</v>
      </c>
      <c r="C98" s="28">
        <f t="shared" si="19"/>
        <v>20662</v>
      </c>
      <c r="D98" s="28">
        <f t="shared" si="19"/>
        <v>1096</v>
      </c>
      <c r="E98" s="28">
        <f t="shared" si="19"/>
        <v>3518</v>
      </c>
      <c r="F98" s="28">
        <f t="shared" si="19"/>
        <v>4964</v>
      </c>
      <c r="G98" s="28">
        <f t="shared" si="19"/>
        <v>126246</v>
      </c>
      <c r="H98" s="28">
        <f t="shared" si="19"/>
        <v>11283</v>
      </c>
      <c r="I98" s="45">
        <f t="shared" ref="I98" si="20">SUM(I51+I96)</f>
        <v>170607</v>
      </c>
      <c r="J98" s="28">
        <f t="shared" si="19"/>
        <v>6068</v>
      </c>
      <c r="K98" s="28">
        <f t="shared" si="19"/>
        <v>31916</v>
      </c>
      <c r="L98" s="28">
        <f t="shared" si="19"/>
        <v>1860</v>
      </c>
      <c r="M98" s="28">
        <f t="shared" si="19"/>
        <v>6498</v>
      </c>
      <c r="N98" s="28">
        <f t="shared" si="19"/>
        <v>8674</v>
      </c>
      <c r="O98" s="28">
        <f t="shared" si="19"/>
        <v>218392</v>
      </c>
      <c r="P98" s="28">
        <f t="shared" si="19"/>
        <v>19883</v>
      </c>
      <c r="Q98" s="28">
        <f t="shared" ref="Q98" si="21">SUM(J98:P98)</f>
        <v>293291</v>
      </c>
    </row>
    <row r="99" spans="1:19" ht="12.75" customHeight="1" thickTop="1">
      <c r="A99" s="26" t="s">
        <v>69</v>
      </c>
      <c r="B99" s="3"/>
      <c r="C99" s="3"/>
      <c r="D99" s="3"/>
      <c r="E99" s="3"/>
      <c r="F99" s="3"/>
      <c r="G99" s="3"/>
      <c r="H99" s="3"/>
      <c r="I99" s="3"/>
      <c r="J99" s="29"/>
      <c r="K99" s="3"/>
      <c r="L99" s="3"/>
      <c r="M99" s="3"/>
      <c r="N99" s="3"/>
      <c r="O99" s="3"/>
      <c r="P99" s="3"/>
      <c r="Q99" s="3"/>
      <c r="R99" s="31"/>
      <c r="S99" s="31"/>
    </row>
    <row r="100" spans="1:19" ht="12.75" customHeight="1">
      <c r="A100" s="26" t="s">
        <v>40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3"/>
      <c r="M100" s="26"/>
      <c r="N100" s="26"/>
      <c r="O100" s="26"/>
      <c r="P100" s="3"/>
      <c r="Q100" s="3"/>
    </row>
    <row r="101" spans="1:1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1"/>
      <c r="N101" s="1"/>
      <c r="O101" s="1"/>
      <c r="P101" s="2"/>
      <c r="Q101" s="2"/>
    </row>
    <row r="102" spans="1:1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1"/>
      <c r="N102" s="1"/>
      <c r="O102" s="1"/>
      <c r="P102" s="2"/>
      <c r="Q102" s="2"/>
    </row>
    <row r="103" spans="1:1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1"/>
      <c r="N103" s="1"/>
      <c r="O103" s="1"/>
      <c r="P103" s="2"/>
      <c r="Q103" s="2"/>
    </row>
    <row r="104" spans="1:1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1"/>
      <c r="N104" s="1"/>
      <c r="O104" s="1"/>
      <c r="P104" s="2"/>
      <c r="Q104" s="2"/>
    </row>
    <row r="105" spans="1:1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1"/>
      <c r="N105" s="1"/>
      <c r="O105" s="1"/>
      <c r="P105" s="2"/>
      <c r="Q105" s="2"/>
    </row>
    <row r="106" spans="1:1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1"/>
      <c r="N106" s="1"/>
      <c r="O106" s="1"/>
      <c r="P106" s="2"/>
      <c r="Q106" s="2"/>
    </row>
    <row r="107" spans="1:19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1"/>
      <c r="N107" s="1"/>
      <c r="O107" s="1"/>
      <c r="P107" s="2"/>
      <c r="Q107" s="2"/>
    </row>
    <row r="108" spans="1:19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1"/>
      <c r="N108" s="1"/>
      <c r="O108" s="1"/>
      <c r="P108" s="2"/>
      <c r="Q108" s="2"/>
    </row>
    <row r="109" spans="1:1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1"/>
      <c r="N109" s="1"/>
      <c r="O109" s="1"/>
      <c r="P109" s="2"/>
      <c r="Q109" s="2"/>
    </row>
    <row r="110" spans="1:19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1"/>
      <c r="N110" s="1"/>
      <c r="O110" s="1"/>
      <c r="P110" s="2"/>
      <c r="Q110" s="2"/>
    </row>
    <row r="111" spans="1:19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1"/>
      <c r="N111" s="1"/>
      <c r="O111" s="1"/>
      <c r="P111" s="2"/>
      <c r="Q111" s="2"/>
    </row>
    <row r="112" spans="1:19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1"/>
      <c r="N112" s="1"/>
      <c r="O112" s="1"/>
      <c r="P112" s="2"/>
      <c r="Q112" s="2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1"/>
      <c r="N113" s="1"/>
      <c r="O113" s="1"/>
      <c r="P113" s="2"/>
      <c r="Q113" s="2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1"/>
      <c r="N119" s="1"/>
      <c r="O119" s="1"/>
      <c r="P119" s="1"/>
      <c r="Q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1"/>
      <c r="N121" s="1"/>
      <c r="O121" s="1"/>
      <c r="P121" s="1"/>
      <c r="Q121" s="1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1"/>
      <c r="N122" s="1"/>
      <c r="O122" s="1"/>
      <c r="P122" s="1"/>
      <c r="Q122" s="1"/>
    </row>
  </sheetData>
  <phoneticPr fontId="5" type="noConversion"/>
  <pageMargins left="0.57999999999999996" right="0.3" top="0.78" bottom="0.25" header="0.76" footer="0.24"/>
  <pageSetup scale="80" orientation="portrait" r:id="rId1"/>
  <headerFooter alignWithMargins="0"/>
  <rowBreaks count="1" manualBreakCount="1">
    <brk id="5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57 - UG HCT by Gender and</vt:lpstr>
      <vt:lpstr>JETSET</vt:lpstr>
      <vt:lpstr>'Table 57 - UG HCT by Gender and'!Print_Area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JKINTZEL</cp:lastModifiedBy>
  <cp:lastPrinted>2008-05-28T15:26:44Z</cp:lastPrinted>
  <dcterms:created xsi:type="dcterms:W3CDTF">2003-06-19T20:28:09Z</dcterms:created>
  <dcterms:modified xsi:type="dcterms:W3CDTF">2009-12-09T22:13:18Z</dcterms:modified>
</cp:coreProperties>
</file>