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85" yWindow="1530" windowWidth="14175" windowHeight="7620"/>
  </bookViews>
  <sheets>
    <sheet name="Table 97 and 98" sheetId="1" r:id="rId1"/>
    <sheet name="Sheet2" sheetId="2" r:id="rId2"/>
    <sheet name="Sheet3" sheetId="3" r:id="rId3"/>
  </sheets>
  <definedNames>
    <definedName name="_xlnm.Print_Area" localSheetId="0">'Table 97 and 98'!$A$1:$Q$97</definedName>
  </definedNames>
  <calcPr calcId="125725"/>
</workbook>
</file>

<file path=xl/calcChain.xml><?xml version="1.0" encoding="utf-8"?>
<calcChain xmlns="http://schemas.openxmlformats.org/spreadsheetml/2006/main">
  <c r="P89" i="1"/>
  <c r="P88"/>
  <c r="O90"/>
  <c r="N90"/>
  <c r="N92" s="1"/>
  <c r="M90"/>
  <c r="L90"/>
  <c r="L92" s="1"/>
  <c r="K90"/>
  <c r="K92" s="1"/>
  <c r="J90"/>
  <c r="J92" s="1"/>
  <c r="I90"/>
  <c r="I92" s="1"/>
  <c r="H90"/>
  <c r="H92" s="1"/>
  <c r="G90"/>
  <c r="G92" s="1"/>
  <c r="F90"/>
  <c r="F92" s="1"/>
  <c r="E90"/>
  <c r="E92" s="1"/>
  <c r="D90"/>
  <c r="D92" s="1"/>
  <c r="C90"/>
  <c r="C92" s="1"/>
  <c r="B90"/>
  <c r="B92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O84"/>
  <c r="O92" s="1"/>
  <c r="N84"/>
  <c r="M84"/>
  <c r="M92" s="1"/>
  <c r="L84"/>
  <c r="K84"/>
  <c r="J84"/>
  <c r="I84"/>
  <c r="H84"/>
  <c r="G84"/>
  <c r="F84"/>
  <c r="E84"/>
  <c r="D84"/>
  <c r="C84"/>
  <c r="B84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O47"/>
  <c r="N47"/>
  <c r="N49" s="1"/>
  <c r="M47"/>
  <c r="L47"/>
  <c r="L49" s="1"/>
  <c r="K47"/>
  <c r="K49" s="1"/>
  <c r="J47"/>
  <c r="J49" s="1"/>
  <c r="I47"/>
  <c r="I49" s="1"/>
  <c r="H47"/>
  <c r="H49" s="1"/>
  <c r="G47"/>
  <c r="G49" s="1"/>
  <c r="F47"/>
  <c r="F49" s="1"/>
  <c r="E47"/>
  <c r="E49" s="1"/>
  <c r="D47"/>
  <c r="D49" s="1"/>
  <c r="C47"/>
  <c r="C49" s="1"/>
  <c r="B47"/>
  <c r="P47" s="1"/>
  <c r="N22"/>
  <c r="M22"/>
  <c r="M49" s="1"/>
  <c r="L22"/>
  <c r="K22"/>
  <c r="J22"/>
  <c r="I22"/>
  <c r="H22"/>
  <c r="G22"/>
  <c r="F22"/>
  <c r="E22"/>
  <c r="D22"/>
  <c r="C22"/>
  <c r="B22"/>
  <c r="C94" l="1"/>
  <c r="E94"/>
  <c r="G94"/>
  <c r="I94"/>
  <c r="K94"/>
  <c r="D94"/>
  <c r="F94"/>
  <c r="H94"/>
  <c r="J94"/>
  <c r="L94"/>
  <c r="N94"/>
  <c r="B49"/>
  <c r="B94" s="1"/>
  <c r="P90"/>
  <c r="P92"/>
  <c r="P84"/>
  <c r="M94"/>
  <c r="P19"/>
  <c r="P11"/>
  <c r="P14"/>
  <c r="P21"/>
  <c r="P17"/>
  <c r="P13"/>
  <c r="P20"/>
  <c r="P18"/>
  <c r="P16"/>
  <c r="P12"/>
  <c r="P10"/>
  <c r="P15"/>
  <c r="P9"/>
  <c r="O22"/>
  <c r="P22" s="1"/>
  <c r="O49"/>
  <c r="O94" s="1"/>
  <c r="P94" l="1"/>
  <c r="P49"/>
</calcChain>
</file>

<file path=xl/sharedStrings.xml><?xml version="1.0" encoding="utf-8"?>
<sst xmlns="http://schemas.openxmlformats.org/spreadsheetml/2006/main" count="123" uniqueCount="95">
  <si>
    <t>TABLE 97</t>
  </si>
  <si>
    <t>TOTAL DEGREES CONFERRED BY PUBLIC INSTITUTIONS, BY DISCIPLINE AREAS, FY 2008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</si>
  <si>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</si>
  <si>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</si>
  <si>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</si>
  <si>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</si>
  <si>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</si>
  <si>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</si>
  <si>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</si>
  <si>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</si>
  <si>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</si>
  <si>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</si>
  <si>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</si>
  <si>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</si>
  <si>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</si>
  <si>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</si>
  <si>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</si>
  <si>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</si>
  <si>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</si>
  <si>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</si>
  <si>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</si>
  <si>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</si>
  <si>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</si>
  <si>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</si>
  <si>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</si>
  <si>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HARRIS-STOWE</t>
  </si>
  <si>
    <t>LINCOLN</t>
  </si>
  <si>
    <t>MISSOURI SOUTHERN</t>
  </si>
  <si>
    <t>MISSOURI STATE</t>
  </si>
  <si>
    <t>MISSOURI UNIV.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</si>
  <si>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</si>
  <si>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</si>
  <si>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</si>
  <si>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</si>
  <si>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</si>
  <si>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</si>
  <si>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</si>
  <si>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</si>
  <si>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</si>
  <si>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</si>
  <si>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</si>
  <si>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</si>
  <si>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</si>
  <si>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</si>
  <si>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MCC - BLUE RIVER</t>
  </si>
  <si>
    <t>MCC - BUS. AND TECH.</t>
  </si>
  <si>
    <t>MCC - LONGVIEW</t>
  </si>
  <si>
    <t>MCC - MAPLE WOODS</t>
  </si>
  <si>
    <t>MCC - PENN VALLEY</t>
  </si>
  <si>
    <t>MINERAL AREA</t>
  </si>
  <si>
    <t>MOBERLY</t>
  </si>
  <si>
    <t>MSU-WEST PLAINS</t>
  </si>
  <si>
    <t>NORTH CENTRAL</t>
  </si>
  <si>
    <t>OZARKS TECH.</t>
  </si>
  <si>
    <t>ST. CHARLES</t>
  </si>
  <si>
    <t>ST. LOUIS CC - FLO. VALLEY</t>
  </si>
  <si>
    <t>ST. LOUIS CC - FOREST PARK</t>
  </si>
  <si>
    <t>ST. LOUIS CC - MERAMEC</t>
  </si>
  <si>
    <t>ST.LOUIS CC-WILDWOOD</t>
  </si>
  <si>
    <t>STATE FAIR</t>
  </si>
  <si>
    <t>THREE RIVERS</t>
  </si>
  <si>
    <t>PUBLIC INSTITUTION TOTAL</t>
  </si>
  <si>
    <t>SOURCE:  IPEDS C, Completions</t>
  </si>
  <si>
    <t>TABLE 98</t>
  </si>
  <si>
    <t>TOTAL DEGREES CONFERRED BY PRIVATE NOT-FOR-PROFIT (INDEPENDENT)  INSTITUTIONS, BY DISCIPLINE AREAS, FY 2008</t>
  </si>
  <si>
    <t>PRIVATE NOT-FOR-PROFIT (INDEPENDENT) BACCALAUREATE AND HIGHER DEGREE-GRANTING INSTITUTIONS</t>
  </si>
  <si>
    <t>AVILA</t>
  </si>
  <si>
    <t>CMU  CLAS</t>
  </si>
  <si>
    <t>CMU GR / EXT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</si>
  <si>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</si>
  <si>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</si>
  <si>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</si>
  <si>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</si>
  <si>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</si>
  <si>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</si>
  <si>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</si>
  <si>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</si>
  <si>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</si>
  <si>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</si>
  <si>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</si>
  <si>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</si>
  <si>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</si>
  <si>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</si>
  <si>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</si>
  <si>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</si>
  <si>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</si>
  <si>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</si>
  <si>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</si>
  <si>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</si>
  <si>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</si>
  <si>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</si>
  <si>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</si>
  <si>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</si>
  <si>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</si>
  <si>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STATE TOTAL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</si>
</sst>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9" fillId="0" borderId="0"/>
  </cellStyleXfs>
  <cellXfs count="25">
    <xf numFmtId="0" fontId="0" fillId="0" borderId="0" xfId="0"/>
    <xf numFmtId="3" fontId="18" fillId="0" borderId="0" xfId="42" applyNumberFormat="1" applyFont="1" applyFill="1" applyAlignment="1"/>
    <xf numFmtId="3" fontId="18" fillId="33" borderId="0" xfId="42" applyNumberFormat="1" applyFont="1" applyFill="1" applyAlignment="1"/>
    <xf numFmtId="3" fontId="19" fillId="33" borderId="0" xfId="42" applyFont="1" applyFill="1" applyAlignment="1"/>
    <xf numFmtId="0" fontId="0" fillId="33" borderId="0" xfId="0" applyFont="1" applyFill="1"/>
    <xf numFmtId="3" fontId="18" fillId="33" borderId="11" xfId="42" applyFont="1" applyFill="1" applyBorder="1" applyAlignment="1"/>
    <xf numFmtId="3" fontId="18" fillId="33" borderId="11" xfId="42" applyNumberFormat="1" applyFont="1" applyFill="1" applyBorder="1" applyAlignment="1">
      <alignment horizontal="center"/>
    </xf>
    <xf numFmtId="3" fontId="18" fillId="33" borderId="11" xfId="42" applyFont="1" applyFill="1" applyBorder="1" applyAlignment="1">
      <alignment horizontal="center"/>
    </xf>
    <xf numFmtId="3" fontId="18" fillId="33" borderId="0" xfId="42" applyNumberFormat="1" applyFont="1" applyFill="1" applyAlignment="1">
      <alignment horizontal="center"/>
    </xf>
    <xf numFmtId="3" fontId="18" fillId="33" borderId="10" xfId="42" applyFont="1" applyFill="1" applyBorder="1" applyAlignment="1"/>
    <xf numFmtId="3" fontId="18" fillId="33" borderId="10" xfId="42" applyNumberFormat="1" applyFont="1" applyFill="1" applyBorder="1" applyAlignment="1"/>
    <xf numFmtId="3" fontId="20" fillId="33" borderId="0" xfId="42" applyNumberFormat="1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3" fontId="21" fillId="33" borderId="0" xfId="0" applyNumberFormat="1" applyFont="1" applyFill="1" applyAlignment="1">
      <alignment wrapText="1"/>
    </xf>
    <xf numFmtId="3" fontId="18" fillId="33" borderId="0" xfId="42" applyFont="1" applyFill="1" applyAlignment="1"/>
    <xf numFmtId="3" fontId="18" fillId="33" borderId="12" xfId="42" applyFont="1" applyFill="1" applyBorder="1" applyAlignment="1"/>
    <xf numFmtId="3" fontId="18" fillId="33" borderId="0" xfId="42" applyNumberFormat="1" applyFont="1" applyFill="1" applyAlignment="1">
      <alignment horizontal="left" wrapText="1"/>
    </xf>
    <xf numFmtId="3" fontId="18" fillId="33" borderId="11" xfId="42" applyNumberFormat="1" applyFont="1" applyFill="1" applyBorder="1" applyAlignment="1"/>
    <xf numFmtId="3" fontId="21" fillId="0" borderId="0" xfId="0" applyNumberFormat="1" applyFont="1" applyFill="1"/>
    <xf numFmtId="3" fontId="18" fillId="0" borderId="12" xfId="42" applyNumberFormat="1" applyFont="1" applyFill="1" applyBorder="1" applyAlignment="1"/>
    <xf numFmtId="3" fontId="21" fillId="0" borderId="12" xfId="0" applyNumberFormat="1" applyFont="1" applyFill="1" applyBorder="1"/>
    <xf numFmtId="3" fontId="19" fillId="0" borderId="0" xfId="42" applyFont="1" applyFill="1" applyAlignment="1"/>
    <xf numFmtId="3" fontId="0" fillId="33" borderId="0" xfId="0" applyNumberFormat="1" applyFont="1" applyFill="1"/>
    <xf numFmtId="3" fontId="18" fillId="33" borderId="11" xfId="42" applyNumberFormat="1" applyFont="1" applyFill="1" applyBorder="1" applyAlignment="1">
      <alignment horizontal="center" wrapText="1"/>
    </xf>
    <xf numFmtId="3" fontId="19" fillId="33" borderId="13" xfId="42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Normal="100" workbookViewId="0">
      <selection activeCell="R5" sqref="R5"/>
    </sheetView>
  </sheetViews>
  <sheetFormatPr defaultRowHeight="15"/>
  <cols>
    <col min="1" max="1" width="25.140625" style="4" customWidth="1"/>
    <col min="2" max="16" width="10.85546875" style="4" customWidth="1"/>
    <col min="17" max="16384" width="9.140625" style="4"/>
  </cols>
  <sheetData>
    <row r="1" spans="1:17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6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15.75" thickTop="1">
      <c r="A4" s="5"/>
      <c r="B4" s="6" t="s">
        <v>2</v>
      </c>
      <c r="C4" s="7"/>
      <c r="D4" s="6" t="s">
        <v>3</v>
      </c>
      <c r="E4" s="6" t="s">
        <v>4</v>
      </c>
      <c r="F4" s="7"/>
      <c r="G4" s="23" t="s">
        <v>5</v>
      </c>
      <c r="H4" s="6" t="s">
        <v>6</v>
      </c>
      <c r="I4" s="6" t="s">
        <v>7</v>
      </c>
      <c r="J4" s="7"/>
      <c r="K4" s="6" t="s">
        <v>8</v>
      </c>
      <c r="L4" s="7"/>
      <c r="M4" s="6" t="s">
        <v>9</v>
      </c>
      <c r="N4" s="6" t="s">
        <v>10</v>
      </c>
      <c r="O4" s="7"/>
      <c r="P4" s="7"/>
    </row>
    <row r="5" spans="1:17" ht="15.75" customHeight="1">
      <c r="A5" s="3"/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24"/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19</v>
      </c>
      <c r="O5" s="8" t="s">
        <v>22</v>
      </c>
      <c r="P5" s="8" t="s">
        <v>23</v>
      </c>
    </row>
    <row r="6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7" ht="37.5" customHeight="1">
      <c r="A7" s="11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</row>
    <row r="9" spans="1:17">
      <c r="A9" s="14" t="s">
        <v>25</v>
      </c>
      <c r="B9" s="1">
        <v>0</v>
      </c>
      <c r="C9" s="1">
        <v>48</v>
      </c>
      <c r="D9" s="1">
        <v>0</v>
      </c>
      <c r="E9" s="1">
        <v>4</v>
      </c>
      <c r="F9" s="1">
        <v>26</v>
      </c>
      <c r="G9" s="1">
        <v>0</v>
      </c>
      <c r="H9" s="1">
        <v>6</v>
      </c>
      <c r="I9" s="1">
        <v>0</v>
      </c>
      <c r="J9" s="1">
        <v>8</v>
      </c>
      <c r="K9" s="1">
        <v>0</v>
      </c>
      <c r="L9" s="1">
        <v>0</v>
      </c>
      <c r="M9" s="1">
        <v>14</v>
      </c>
      <c r="N9" s="1">
        <v>0</v>
      </c>
      <c r="O9" s="1">
        <v>0</v>
      </c>
      <c r="P9" s="18">
        <f>SUM(B9:O9)</f>
        <v>106</v>
      </c>
      <c r="Q9" s="22"/>
    </row>
    <row r="10" spans="1:17">
      <c r="A10" s="14" t="s">
        <v>26</v>
      </c>
      <c r="B10" s="1">
        <v>16</v>
      </c>
      <c r="C10" s="1">
        <v>89</v>
      </c>
      <c r="D10" s="1">
        <v>9</v>
      </c>
      <c r="E10" s="1">
        <v>21</v>
      </c>
      <c r="F10" s="1">
        <v>71</v>
      </c>
      <c r="G10" s="1">
        <v>8</v>
      </c>
      <c r="H10" s="1">
        <v>29</v>
      </c>
      <c r="I10" s="1">
        <v>1</v>
      </c>
      <c r="J10" s="1">
        <v>82</v>
      </c>
      <c r="K10" s="1">
        <v>4</v>
      </c>
      <c r="L10" s="1">
        <v>3</v>
      </c>
      <c r="M10" s="1">
        <v>16</v>
      </c>
      <c r="N10" s="1">
        <v>42</v>
      </c>
      <c r="O10" s="1">
        <v>2</v>
      </c>
      <c r="P10" s="18">
        <f t="shared" ref="P10:P22" si="0">SUM(B10:O10)</f>
        <v>393</v>
      </c>
      <c r="Q10" s="22"/>
    </row>
    <row r="11" spans="1:17">
      <c r="A11" s="14" t="s">
        <v>27</v>
      </c>
      <c r="B11" s="1">
        <v>0</v>
      </c>
      <c r="C11" s="1">
        <v>177</v>
      </c>
      <c r="D11" s="1">
        <v>21</v>
      </c>
      <c r="E11" s="1">
        <v>24</v>
      </c>
      <c r="F11" s="1">
        <v>121</v>
      </c>
      <c r="G11" s="1">
        <v>15</v>
      </c>
      <c r="H11" s="1">
        <v>89</v>
      </c>
      <c r="I11" s="1">
        <v>13</v>
      </c>
      <c r="J11" s="1">
        <v>116</v>
      </c>
      <c r="K11" s="1">
        <v>44</v>
      </c>
      <c r="L11" s="1">
        <v>4</v>
      </c>
      <c r="M11" s="1">
        <v>113</v>
      </c>
      <c r="N11" s="1">
        <v>68</v>
      </c>
      <c r="O11" s="1">
        <v>1</v>
      </c>
      <c r="P11" s="18">
        <f t="shared" si="0"/>
        <v>806</v>
      </c>
      <c r="Q11" s="22"/>
    </row>
    <row r="12" spans="1:17">
      <c r="A12" s="14" t="s">
        <v>28</v>
      </c>
      <c r="B12" s="1">
        <v>83</v>
      </c>
      <c r="C12" s="1">
        <v>1192</v>
      </c>
      <c r="D12" s="1">
        <v>181</v>
      </c>
      <c r="E12" s="1">
        <v>19</v>
      </c>
      <c r="F12" s="1">
        <v>596</v>
      </c>
      <c r="G12" s="1">
        <v>26</v>
      </c>
      <c r="H12" s="1">
        <v>304</v>
      </c>
      <c r="I12" s="1">
        <v>12</v>
      </c>
      <c r="J12" s="1">
        <v>255</v>
      </c>
      <c r="K12" s="1">
        <v>190</v>
      </c>
      <c r="L12" s="1">
        <v>14</v>
      </c>
      <c r="M12" s="1">
        <v>169</v>
      </c>
      <c r="N12" s="1">
        <v>448</v>
      </c>
      <c r="O12" s="1">
        <v>128</v>
      </c>
      <c r="P12" s="18">
        <f t="shared" si="0"/>
        <v>3617</v>
      </c>
      <c r="Q12" s="22"/>
    </row>
    <row r="13" spans="1:17">
      <c r="A13" s="14" t="s">
        <v>29</v>
      </c>
      <c r="B13" s="1">
        <v>0</v>
      </c>
      <c r="C13" s="1">
        <v>47</v>
      </c>
      <c r="D13" s="1">
        <v>0</v>
      </c>
      <c r="E13" s="1">
        <v>166</v>
      </c>
      <c r="F13" s="1">
        <v>0</v>
      </c>
      <c r="G13" s="1">
        <v>1184</v>
      </c>
      <c r="H13" s="1">
        <v>11</v>
      </c>
      <c r="I13" s="1">
        <v>0</v>
      </c>
      <c r="J13" s="1">
        <v>0</v>
      </c>
      <c r="K13" s="1">
        <v>85</v>
      </c>
      <c r="L13" s="1">
        <v>30</v>
      </c>
      <c r="M13" s="1">
        <v>0</v>
      </c>
      <c r="N13" s="1">
        <v>47</v>
      </c>
      <c r="O13" s="1">
        <v>0</v>
      </c>
      <c r="P13" s="18">
        <f t="shared" si="0"/>
        <v>1570</v>
      </c>
      <c r="Q13" s="22"/>
    </row>
    <row r="14" spans="1:17">
      <c r="A14" s="14" t="s">
        <v>30</v>
      </c>
      <c r="B14" s="1">
        <v>0</v>
      </c>
      <c r="C14" s="1">
        <v>97</v>
      </c>
      <c r="D14" s="1">
        <v>0</v>
      </c>
      <c r="E14" s="1">
        <v>6</v>
      </c>
      <c r="F14" s="1">
        <v>71</v>
      </c>
      <c r="G14" s="1">
        <v>24</v>
      </c>
      <c r="H14" s="1">
        <v>77</v>
      </c>
      <c r="I14" s="1">
        <v>5</v>
      </c>
      <c r="J14" s="1">
        <v>111</v>
      </c>
      <c r="K14" s="1">
        <v>32</v>
      </c>
      <c r="L14" s="1">
        <v>12</v>
      </c>
      <c r="M14" s="1">
        <v>132</v>
      </c>
      <c r="N14" s="1">
        <v>81</v>
      </c>
      <c r="O14" s="1">
        <v>16</v>
      </c>
      <c r="P14" s="18">
        <f t="shared" si="0"/>
        <v>664</v>
      </c>
      <c r="Q14" s="22"/>
    </row>
    <row r="15" spans="1:17">
      <c r="A15" s="14" t="s">
        <v>31</v>
      </c>
      <c r="B15" s="1">
        <v>82</v>
      </c>
      <c r="C15" s="1">
        <v>335</v>
      </c>
      <c r="D15" s="1">
        <v>92</v>
      </c>
      <c r="E15" s="1">
        <v>59</v>
      </c>
      <c r="F15" s="1">
        <v>327</v>
      </c>
      <c r="G15" s="1">
        <v>16</v>
      </c>
      <c r="H15" s="1">
        <v>78</v>
      </c>
      <c r="I15" s="1">
        <v>4</v>
      </c>
      <c r="J15" s="1">
        <v>9</v>
      </c>
      <c r="K15" s="1">
        <v>54</v>
      </c>
      <c r="L15" s="1">
        <v>3</v>
      </c>
      <c r="M15" s="1">
        <v>44</v>
      </c>
      <c r="N15" s="1">
        <v>141</v>
      </c>
      <c r="O15" s="1">
        <v>28</v>
      </c>
      <c r="P15" s="18">
        <f t="shared" si="0"/>
        <v>1272</v>
      </c>
      <c r="Q15" s="22"/>
    </row>
    <row r="16" spans="1:17">
      <c r="A16" s="14" t="s">
        <v>32</v>
      </c>
      <c r="B16" s="1">
        <v>36</v>
      </c>
      <c r="C16" s="1">
        <v>226</v>
      </c>
      <c r="D16" s="1">
        <v>75</v>
      </c>
      <c r="E16" s="1">
        <v>19</v>
      </c>
      <c r="F16" s="1">
        <v>370</v>
      </c>
      <c r="G16" s="1">
        <v>111</v>
      </c>
      <c r="H16" s="1">
        <v>303</v>
      </c>
      <c r="I16" s="1">
        <v>30</v>
      </c>
      <c r="J16" s="1">
        <v>110</v>
      </c>
      <c r="K16" s="1">
        <v>74</v>
      </c>
      <c r="L16" s="1">
        <v>20</v>
      </c>
      <c r="M16" s="1">
        <v>165</v>
      </c>
      <c r="N16" s="1">
        <v>112</v>
      </c>
      <c r="O16" s="1">
        <v>87</v>
      </c>
      <c r="P16" s="18">
        <f t="shared" si="0"/>
        <v>1738</v>
      </c>
      <c r="Q16" s="22"/>
    </row>
    <row r="17" spans="1:17">
      <c r="A17" s="14" t="s">
        <v>33</v>
      </c>
      <c r="B17" s="1">
        <v>18</v>
      </c>
      <c r="C17" s="1">
        <v>248</v>
      </c>
      <c r="D17" s="1">
        <v>61</v>
      </c>
      <c r="E17" s="1">
        <v>11</v>
      </c>
      <c r="F17" s="1">
        <v>112</v>
      </c>
      <c r="G17" s="1">
        <v>0</v>
      </c>
      <c r="H17" s="1">
        <v>253</v>
      </c>
      <c r="I17" s="1">
        <v>44</v>
      </c>
      <c r="J17" s="1">
        <v>75</v>
      </c>
      <c r="K17" s="1">
        <v>134</v>
      </c>
      <c r="L17" s="1">
        <v>26</v>
      </c>
      <c r="M17" s="1">
        <v>131</v>
      </c>
      <c r="N17" s="1">
        <v>234</v>
      </c>
      <c r="O17" s="1">
        <v>0</v>
      </c>
      <c r="P17" s="18">
        <f t="shared" si="0"/>
        <v>1347</v>
      </c>
      <c r="Q17" s="22"/>
    </row>
    <row r="18" spans="1:17">
      <c r="A18" s="14" t="s">
        <v>34</v>
      </c>
      <c r="B18" s="1">
        <v>24</v>
      </c>
      <c r="C18" s="1">
        <v>365</v>
      </c>
      <c r="D18" s="1">
        <v>128</v>
      </c>
      <c r="E18" s="1">
        <v>34</v>
      </c>
      <c r="F18" s="1">
        <v>524</v>
      </c>
      <c r="G18" s="1">
        <v>228</v>
      </c>
      <c r="H18" s="1">
        <v>204</v>
      </c>
      <c r="I18" s="1">
        <v>18</v>
      </c>
      <c r="J18" s="1">
        <v>150</v>
      </c>
      <c r="K18" s="1">
        <v>52</v>
      </c>
      <c r="L18" s="1">
        <v>12</v>
      </c>
      <c r="M18" s="1">
        <v>292</v>
      </c>
      <c r="N18" s="1">
        <v>139</v>
      </c>
      <c r="O18" s="1">
        <v>15</v>
      </c>
      <c r="P18" s="18">
        <f t="shared" si="0"/>
        <v>2185</v>
      </c>
      <c r="Q18" s="22"/>
    </row>
    <row r="19" spans="1:17">
      <c r="A19" s="14" t="s">
        <v>35</v>
      </c>
      <c r="B19" s="1">
        <v>254</v>
      </c>
      <c r="C19" s="1">
        <v>1146</v>
      </c>
      <c r="D19" s="1">
        <v>702</v>
      </c>
      <c r="E19" s="1">
        <v>71</v>
      </c>
      <c r="F19" s="1">
        <v>844</v>
      </c>
      <c r="G19" s="1">
        <v>458</v>
      </c>
      <c r="H19" s="1">
        <v>579</v>
      </c>
      <c r="I19" s="1">
        <v>89</v>
      </c>
      <c r="J19" s="1">
        <v>691</v>
      </c>
      <c r="K19" s="1">
        <v>512</v>
      </c>
      <c r="L19" s="1">
        <v>68</v>
      </c>
      <c r="M19" s="1">
        <v>204</v>
      </c>
      <c r="N19" s="1">
        <v>829</v>
      </c>
      <c r="O19" s="1">
        <v>485</v>
      </c>
      <c r="P19" s="18">
        <f t="shared" si="0"/>
        <v>6932</v>
      </c>
      <c r="Q19" s="22"/>
    </row>
    <row r="20" spans="1:17">
      <c r="A20" s="14" t="s">
        <v>36</v>
      </c>
      <c r="B20" s="1">
        <v>0</v>
      </c>
      <c r="C20" s="1">
        <v>367</v>
      </c>
      <c r="D20" s="1">
        <v>73</v>
      </c>
      <c r="E20" s="1">
        <v>72</v>
      </c>
      <c r="F20" s="1">
        <v>296</v>
      </c>
      <c r="G20" s="1">
        <v>120</v>
      </c>
      <c r="H20" s="1">
        <v>521</v>
      </c>
      <c r="I20" s="1">
        <v>30</v>
      </c>
      <c r="J20" s="1">
        <v>477</v>
      </c>
      <c r="K20" s="1">
        <v>153</v>
      </c>
      <c r="L20" s="1">
        <v>15</v>
      </c>
      <c r="M20" s="1">
        <v>150</v>
      </c>
      <c r="N20" s="1">
        <v>223</v>
      </c>
      <c r="O20" s="1">
        <v>175</v>
      </c>
      <c r="P20" s="18">
        <f t="shared" si="0"/>
        <v>2672</v>
      </c>
      <c r="Q20" s="22"/>
    </row>
    <row r="21" spans="1:17">
      <c r="A21" s="14" t="s">
        <v>37</v>
      </c>
      <c r="B21" s="1">
        <v>0</v>
      </c>
      <c r="C21" s="1">
        <v>780</v>
      </c>
      <c r="D21" s="1">
        <v>144</v>
      </c>
      <c r="E21" s="1">
        <v>41</v>
      </c>
      <c r="F21" s="1">
        <v>554</v>
      </c>
      <c r="G21" s="1">
        <v>46</v>
      </c>
      <c r="H21" s="1">
        <v>289</v>
      </c>
      <c r="I21" s="1">
        <v>17</v>
      </c>
      <c r="J21" s="1">
        <v>290</v>
      </c>
      <c r="K21" s="1">
        <v>171</v>
      </c>
      <c r="L21" s="1">
        <v>19</v>
      </c>
      <c r="M21" s="1">
        <v>140</v>
      </c>
      <c r="N21" s="1">
        <v>446</v>
      </c>
      <c r="O21" s="1">
        <v>0</v>
      </c>
      <c r="P21" s="18">
        <f t="shared" si="0"/>
        <v>2937</v>
      </c>
      <c r="Q21" s="22"/>
    </row>
    <row r="22" spans="1:17">
      <c r="A22" s="14" t="s">
        <v>38</v>
      </c>
      <c r="B22" s="1">
        <f>SUM(B9:B21)</f>
        <v>513</v>
      </c>
      <c r="C22" s="1">
        <f t="shared" ref="C22:O22" si="1">SUM(C9:C21)</f>
        <v>5117</v>
      </c>
      <c r="D22" s="1">
        <f t="shared" si="1"/>
        <v>1486</v>
      </c>
      <c r="E22" s="1">
        <f t="shared" si="1"/>
        <v>547</v>
      </c>
      <c r="F22" s="1">
        <f t="shared" si="1"/>
        <v>3912</v>
      </c>
      <c r="G22" s="1">
        <f t="shared" si="1"/>
        <v>2236</v>
      </c>
      <c r="H22" s="1">
        <f t="shared" si="1"/>
        <v>2743</v>
      </c>
      <c r="I22" s="1">
        <f t="shared" si="1"/>
        <v>263</v>
      </c>
      <c r="J22" s="1">
        <f t="shared" si="1"/>
        <v>2374</v>
      </c>
      <c r="K22" s="1">
        <f t="shared" si="1"/>
        <v>1505</v>
      </c>
      <c r="L22" s="1">
        <f t="shared" si="1"/>
        <v>226</v>
      </c>
      <c r="M22" s="1">
        <f t="shared" si="1"/>
        <v>1570</v>
      </c>
      <c r="N22" s="1">
        <f t="shared" si="1"/>
        <v>2810</v>
      </c>
      <c r="O22" s="1">
        <f t="shared" si="1"/>
        <v>937</v>
      </c>
      <c r="P22" s="18">
        <f t="shared" si="0"/>
        <v>26239</v>
      </c>
    </row>
    <row r="23" spans="1:17" ht="15.7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2"/>
      <c r="N23" s="2"/>
      <c r="O23" s="2"/>
      <c r="P23" s="2"/>
    </row>
    <row r="24" spans="1:17" ht="42.75" customHeight="1">
      <c r="A24" s="11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2"/>
      <c r="N24" s="2"/>
      <c r="O24" s="2"/>
      <c r="P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>
      <c r="A26" s="14" t="s">
        <v>40</v>
      </c>
      <c r="B26" s="1">
        <v>16</v>
      </c>
      <c r="C26" s="1">
        <v>32</v>
      </c>
      <c r="D26" s="1">
        <v>2</v>
      </c>
      <c r="E26" s="1">
        <v>12</v>
      </c>
      <c r="F26" s="1">
        <v>15</v>
      </c>
      <c r="G26" s="1">
        <v>9</v>
      </c>
      <c r="H26" s="1">
        <v>173</v>
      </c>
      <c r="I26" s="1">
        <v>1</v>
      </c>
      <c r="J26" s="1">
        <v>76</v>
      </c>
      <c r="K26" s="1">
        <v>5</v>
      </c>
      <c r="L26" s="1">
        <v>0</v>
      </c>
      <c r="M26" s="1">
        <v>6</v>
      </c>
      <c r="N26" s="1">
        <v>17</v>
      </c>
      <c r="O26" s="1">
        <v>64</v>
      </c>
      <c r="P26" s="18">
        <f t="shared" ref="P26:P47" si="2">SUM(B26:O26)</f>
        <v>428</v>
      </c>
    </row>
    <row r="27" spans="1:17">
      <c r="A27" s="14" t="s">
        <v>41</v>
      </c>
      <c r="B27" s="1">
        <v>0</v>
      </c>
      <c r="C27" s="1">
        <v>95</v>
      </c>
      <c r="D27" s="1">
        <v>0</v>
      </c>
      <c r="E27" s="1">
        <v>1</v>
      </c>
      <c r="F27" s="1">
        <v>28</v>
      </c>
      <c r="G27" s="1">
        <v>10</v>
      </c>
      <c r="H27" s="1">
        <v>191</v>
      </c>
      <c r="I27" s="1">
        <v>0</v>
      </c>
      <c r="J27" s="1">
        <v>103</v>
      </c>
      <c r="K27" s="1">
        <v>0</v>
      </c>
      <c r="L27" s="1">
        <v>0</v>
      </c>
      <c r="M27" s="1">
        <v>2</v>
      </c>
      <c r="N27" s="1">
        <v>0</v>
      </c>
      <c r="O27" s="1">
        <v>67</v>
      </c>
      <c r="P27" s="18">
        <f t="shared" si="2"/>
        <v>497</v>
      </c>
    </row>
    <row r="28" spans="1:17">
      <c r="A28" s="14" t="s">
        <v>42</v>
      </c>
      <c r="B28" s="1">
        <v>0</v>
      </c>
      <c r="C28" s="1">
        <v>54</v>
      </c>
      <c r="D28" s="1">
        <v>0</v>
      </c>
      <c r="E28" s="1">
        <v>7</v>
      </c>
      <c r="F28" s="1">
        <v>2</v>
      </c>
      <c r="G28" s="1">
        <v>31</v>
      </c>
      <c r="H28" s="1">
        <v>340</v>
      </c>
      <c r="I28" s="1">
        <v>0</v>
      </c>
      <c r="J28" s="1">
        <v>197</v>
      </c>
      <c r="K28" s="1">
        <v>0</v>
      </c>
      <c r="L28" s="1">
        <v>0</v>
      </c>
      <c r="M28" s="1">
        <v>94</v>
      </c>
      <c r="N28" s="1">
        <v>0</v>
      </c>
      <c r="O28" s="1">
        <v>56</v>
      </c>
      <c r="P28" s="18">
        <f t="shared" si="2"/>
        <v>781</v>
      </c>
    </row>
    <row r="29" spans="1:17">
      <c r="A29" s="14" t="s">
        <v>43</v>
      </c>
      <c r="B29" s="1">
        <v>11</v>
      </c>
      <c r="C29" s="1">
        <v>0</v>
      </c>
      <c r="D29" s="1">
        <v>0</v>
      </c>
      <c r="E29" s="1">
        <v>37</v>
      </c>
      <c r="F29" s="1">
        <v>0</v>
      </c>
      <c r="G29" s="1">
        <v>38</v>
      </c>
      <c r="H29" s="1">
        <v>0</v>
      </c>
      <c r="I29" s="1">
        <v>0</v>
      </c>
      <c r="J29" s="1">
        <v>7</v>
      </c>
      <c r="K29" s="1">
        <v>0</v>
      </c>
      <c r="L29" s="1">
        <v>0</v>
      </c>
      <c r="M29" s="1">
        <v>0</v>
      </c>
      <c r="N29" s="1">
        <v>0</v>
      </c>
      <c r="O29" s="1">
        <v>228</v>
      </c>
      <c r="P29" s="18">
        <f t="shared" si="2"/>
        <v>321</v>
      </c>
    </row>
    <row r="30" spans="1:17">
      <c r="A30" s="2" t="s">
        <v>44</v>
      </c>
      <c r="B30" s="1">
        <v>0</v>
      </c>
      <c r="C30" s="1">
        <v>26</v>
      </c>
      <c r="D30" s="1">
        <v>0</v>
      </c>
      <c r="E30" s="1">
        <v>3</v>
      </c>
      <c r="F30" s="1">
        <v>0</v>
      </c>
      <c r="G30" s="1">
        <v>1</v>
      </c>
      <c r="H30" s="1">
        <v>211</v>
      </c>
      <c r="I30" s="1">
        <v>0</v>
      </c>
      <c r="J30" s="1">
        <v>0</v>
      </c>
      <c r="K30" s="1">
        <v>0</v>
      </c>
      <c r="L30" s="1">
        <v>0</v>
      </c>
      <c r="M30" s="1">
        <v>112</v>
      </c>
      <c r="N30" s="1">
        <v>0</v>
      </c>
      <c r="O30" s="1">
        <v>0</v>
      </c>
      <c r="P30" s="18">
        <f t="shared" si="2"/>
        <v>353</v>
      </c>
    </row>
    <row r="31" spans="1:17">
      <c r="A31" s="2" t="s">
        <v>45</v>
      </c>
      <c r="B31" s="1">
        <v>0</v>
      </c>
      <c r="C31" s="1">
        <v>0</v>
      </c>
      <c r="D31" s="1">
        <v>0</v>
      </c>
      <c r="E31" s="1">
        <v>5</v>
      </c>
      <c r="F31" s="1">
        <v>0</v>
      </c>
      <c r="G31" s="1">
        <v>160</v>
      </c>
      <c r="H31" s="1">
        <v>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8">
        <f t="shared" si="2"/>
        <v>168</v>
      </c>
    </row>
    <row r="32" spans="1:17">
      <c r="A32" s="2" t="s">
        <v>46</v>
      </c>
      <c r="B32" s="1">
        <v>6</v>
      </c>
      <c r="C32" s="1">
        <v>31</v>
      </c>
      <c r="D32" s="1">
        <v>0</v>
      </c>
      <c r="E32" s="1">
        <v>16</v>
      </c>
      <c r="F32" s="1">
        <v>0</v>
      </c>
      <c r="G32" s="1">
        <v>28</v>
      </c>
      <c r="H32" s="1">
        <v>401</v>
      </c>
      <c r="I32" s="1">
        <v>0</v>
      </c>
      <c r="J32" s="1">
        <v>8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8">
        <f t="shared" si="2"/>
        <v>492</v>
      </c>
    </row>
    <row r="33" spans="1:16">
      <c r="A33" s="2" t="s">
        <v>47</v>
      </c>
      <c r="B33" s="1">
        <v>0</v>
      </c>
      <c r="C33" s="1">
        <v>25</v>
      </c>
      <c r="D33" s="1">
        <v>0</v>
      </c>
      <c r="E33" s="1">
        <v>6</v>
      </c>
      <c r="F33" s="1">
        <v>0</v>
      </c>
      <c r="G33" s="1">
        <v>3</v>
      </c>
      <c r="H33" s="1">
        <v>293</v>
      </c>
      <c r="I33" s="1">
        <v>6</v>
      </c>
      <c r="J33" s="1">
        <v>18</v>
      </c>
      <c r="K33" s="1">
        <v>0</v>
      </c>
      <c r="L33" s="1">
        <v>0</v>
      </c>
      <c r="M33" s="1">
        <v>6</v>
      </c>
      <c r="N33" s="1">
        <v>0</v>
      </c>
      <c r="O33" s="1">
        <v>0</v>
      </c>
      <c r="P33" s="18">
        <f t="shared" si="2"/>
        <v>357</v>
      </c>
    </row>
    <row r="34" spans="1:16">
      <c r="A34" s="2" t="s">
        <v>48</v>
      </c>
      <c r="B34" s="1">
        <v>0</v>
      </c>
      <c r="C34" s="1">
        <v>9</v>
      </c>
      <c r="D34" s="1">
        <v>0</v>
      </c>
      <c r="E34" s="1">
        <v>7</v>
      </c>
      <c r="F34" s="1">
        <v>0</v>
      </c>
      <c r="G34" s="1">
        <v>2</v>
      </c>
      <c r="H34" s="1">
        <v>155</v>
      </c>
      <c r="I34" s="1">
        <v>0</v>
      </c>
      <c r="J34" s="1">
        <v>358</v>
      </c>
      <c r="K34" s="1">
        <v>0</v>
      </c>
      <c r="L34" s="1">
        <v>0</v>
      </c>
      <c r="M34" s="1">
        <v>1</v>
      </c>
      <c r="N34" s="1">
        <v>0</v>
      </c>
      <c r="O34" s="1">
        <v>68</v>
      </c>
      <c r="P34" s="18">
        <f t="shared" si="2"/>
        <v>600</v>
      </c>
    </row>
    <row r="35" spans="1:16">
      <c r="A35" s="14" t="s">
        <v>49</v>
      </c>
      <c r="B35" s="1">
        <v>8</v>
      </c>
      <c r="C35" s="1">
        <v>40</v>
      </c>
      <c r="D35" s="1">
        <v>7</v>
      </c>
      <c r="E35" s="1">
        <v>14</v>
      </c>
      <c r="F35" s="1">
        <v>16</v>
      </c>
      <c r="G35" s="1">
        <v>6</v>
      </c>
      <c r="H35" s="1">
        <v>262</v>
      </c>
      <c r="I35" s="1">
        <v>0</v>
      </c>
      <c r="J35" s="1">
        <v>156</v>
      </c>
      <c r="K35" s="1">
        <v>0</v>
      </c>
      <c r="L35" s="1">
        <v>0</v>
      </c>
      <c r="M35" s="1">
        <v>61</v>
      </c>
      <c r="N35" s="1">
        <v>0</v>
      </c>
      <c r="O35" s="1">
        <v>22</v>
      </c>
      <c r="P35" s="18">
        <f t="shared" si="2"/>
        <v>592</v>
      </c>
    </row>
    <row r="36" spans="1:16">
      <c r="A36" s="14" t="s">
        <v>50</v>
      </c>
      <c r="B36" s="1">
        <v>0</v>
      </c>
      <c r="C36" s="1">
        <v>30</v>
      </c>
      <c r="D36" s="1">
        <v>2</v>
      </c>
      <c r="E36" s="1">
        <v>11</v>
      </c>
      <c r="F36" s="1">
        <v>4</v>
      </c>
      <c r="G36" s="1">
        <v>15</v>
      </c>
      <c r="H36" s="1">
        <v>318</v>
      </c>
      <c r="I36" s="1">
        <v>0</v>
      </c>
      <c r="J36" s="1">
        <v>53</v>
      </c>
      <c r="K36" s="1">
        <v>0</v>
      </c>
      <c r="L36" s="1">
        <v>0</v>
      </c>
      <c r="M36" s="1">
        <v>39</v>
      </c>
      <c r="N36" s="1">
        <v>0</v>
      </c>
      <c r="O36" s="1">
        <v>18</v>
      </c>
      <c r="P36" s="18">
        <f t="shared" si="2"/>
        <v>490</v>
      </c>
    </row>
    <row r="37" spans="1:16">
      <c r="A37" s="2" t="s">
        <v>51</v>
      </c>
      <c r="B37" s="1">
        <v>1</v>
      </c>
      <c r="C37" s="1">
        <v>4</v>
      </c>
      <c r="D37" s="1">
        <v>3</v>
      </c>
      <c r="E37" s="1">
        <v>1</v>
      </c>
      <c r="F37" s="1">
        <v>0</v>
      </c>
      <c r="G37" s="1">
        <v>1</v>
      </c>
      <c r="H37" s="1">
        <v>182</v>
      </c>
      <c r="I37" s="1">
        <v>0</v>
      </c>
      <c r="J37" s="1">
        <v>50</v>
      </c>
      <c r="K37" s="1">
        <v>0</v>
      </c>
      <c r="L37" s="1">
        <v>0</v>
      </c>
      <c r="M37" s="1">
        <v>2</v>
      </c>
      <c r="N37" s="1">
        <v>0</v>
      </c>
      <c r="O37" s="1">
        <v>4</v>
      </c>
      <c r="P37" s="18">
        <f t="shared" si="2"/>
        <v>248</v>
      </c>
    </row>
    <row r="38" spans="1:16">
      <c r="A38" s="14" t="s">
        <v>52</v>
      </c>
      <c r="B38" s="1">
        <v>4</v>
      </c>
      <c r="C38" s="1">
        <v>28</v>
      </c>
      <c r="D38" s="1">
        <v>0</v>
      </c>
      <c r="E38" s="1">
        <v>6</v>
      </c>
      <c r="F38" s="1">
        <v>3</v>
      </c>
      <c r="G38" s="1">
        <v>4</v>
      </c>
      <c r="H38" s="1">
        <v>95</v>
      </c>
      <c r="I38" s="1">
        <v>0</v>
      </c>
      <c r="J38" s="1">
        <v>145</v>
      </c>
      <c r="K38" s="1">
        <v>0</v>
      </c>
      <c r="L38" s="1">
        <v>0</v>
      </c>
      <c r="M38" s="1">
        <v>10</v>
      </c>
      <c r="N38" s="1">
        <v>0</v>
      </c>
      <c r="O38" s="1">
        <v>9</v>
      </c>
      <c r="P38" s="18">
        <f t="shared" si="2"/>
        <v>304</v>
      </c>
    </row>
    <row r="39" spans="1:16">
      <c r="A39" s="14" t="s">
        <v>53</v>
      </c>
      <c r="B39" s="1">
        <v>8</v>
      </c>
      <c r="C39" s="1">
        <v>57</v>
      </c>
      <c r="D39" s="1">
        <v>41</v>
      </c>
      <c r="E39" s="1">
        <v>15</v>
      </c>
      <c r="F39" s="1">
        <v>5</v>
      </c>
      <c r="G39" s="1">
        <v>84</v>
      </c>
      <c r="H39" s="1">
        <v>580</v>
      </c>
      <c r="I39" s="1">
        <v>0</v>
      </c>
      <c r="J39" s="1">
        <v>160</v>
      </c>
      <c r="K39" s="1">
        <v>0</v>
      </c>
      <c r="L39" s="1">
        <v>0</v>
      </c>
      <c r="M39" s="1">
        <v>9</v>
      </c>
      <c r="N39" s="1">
        <v>0</v>
      </c>
      <c r="O39" s="1">
        <v>98</v>
      </c>
      <c r="P39" s="18">
        <f t="shared" si="2"/>
        <v>1057</v>
      </c>
    </row>
    <row r="40" spans="1:16">
      <c r="A40" s="14" t="s">
        <v>54</v>
      </c>
      <c r="B40" s="1">
        <v>0</v>
      </c>
      <c r="C40" s="1">
        <v>32</v>
      </c>
      <c r="D40" s="1">
        <v>0</v>
      </c>
      <c r="E40" s="1">
        <v>18</v>
      </c>
      <c r="F40" s="1">
        <v>6</v>
      </c>
      <c r="G40" s="1">
        <v>11</v>
      </c>
      <c r="H40" s="1">
        <v>476</v>
      </c>
      <c r="I40" s="1">
        <v>0</v>
      </c>
      <c r="J40" s="1">
        <v>121</v>
      </c>
      <c r="K40" s="1">
        <v>0</v>
      </c>
      <c r="L40" s="1">
        <v>0</v>
      </c>
      <c r="M40" s="1">
        <v>4</v>
      </c>
      <c r="N40" s="1">
        <v>0</v>
      </c>
      <c r="O40" s="1">
        <v>14</v>
      </c>
      <c r="P40" s="18">
        <f t="shared" si="2"/>
        <v>682</v>
      </c>
    </row>
    <row r="41" spans="1:16">
      <c r="A41" s="2" t="s">
        <v>55</v>
      </c>
      <c r="B41" s="1">
        <v>0</v>
      </c>
      <c r="C41" s="1">
        <v>33</v>
      </c>
      <c r="D41" s="1">
        <v>0</v>
      </c>
      <c r="E41" s="1">
        <v>12</v>
      </c>
      <c r="F41" s="1">
        <v>0</v>
      </c>
      <c r="G41" s="1">
        <v>68</v>
      </c>
      <c r="H41" s="1">
        <v>282</v>
      </c>
      <c r="I41" s="1">
        <v>39</v>
      </c>
      <c r="J41" s="1">
        <v>22</v>
      </c>
      <c r="K41" s="1">
        <v>0</v>
      </c>
      <c r="L41" s="1">
        <v>0</v>
      </c>
      <c r="M41" s="1">
        <v>53</v>
      </c>
      <c r="N41" s="1">
        <v>0</v>
      </c>
      <c r="O41" s="1">
        <v>124</v>
      </c>
      <c r="P41" s="18">
        <f t="shared" si="2"/>
        <v>633</v>
      </c>
    </row>
    <row r="42" spans="1:16">
      <c r="A42" s="2" t="s">
        <v>56</v>
      </c>
      <c r="B42" s="1">
        <v>0</v>
      </c>
      <c r="C42" s="1">
        <v>65</v>
      </c>
      <c r="D42" s="1">
        <v>9</v>
      </c>
      <c r="E42" s="1">
        <v>20</v>
      </c>
      <c r="F42" s="1">
        <v>0</v>
      </c>
      <c r="G42" s="1">
        <v>0</v>
      </c>
      <c r="H42" s="1">
        <v>155</v>
      </c>
      <c r="I42" s="1">
        <v>0</v>
      </c>
      <c r="J42" s="1">
        <v>240</v>
      </c>
      <c r="K42" s="1">
        <v>0</v>
      </c>
      <c r="L42" s="1">
        <v>0</v>
      </c>
      <c r="M42" s="1">
        <v>44</v>
      </c>
      <c r="N42" s="1">
        <v>0</v>
      </c>
      <c r="O42" s="1">
        <v>164</v>
      </c>
      <c r="P42" s="18">
        <f t="shared" si="2"/>
        <v>697</v>
      </c>
    </row>
    <row r="43" spans="1:16">
      <c r="A43" s="2" t="s">
        <v>57</v>
      </c>
      <c r="B43" s="1">
        <v>22</v>
      </c>
      <c r="C43" s="1">
        <v>43</v>
      </c>
      <c r="D43" s="1">
        <v>1</v>
      </c>
      <c r="E43" s="1">
        <v>23</v>
      </c>
      <c r="F43" s="1">
        <v>0</v>
      </c>
      <c r="G43" s="1">
        <v>0</v>
      </c>
      <c r="H43" s="1">
        <v>736</v>
      </c>
      <c r="I43" s="1">
        <v>0</v>
      </c>
      <c r="J43" s="1">
        <v>115</v>
      </c>
      <c r="K43" s="1">
        <v>0</v>
      </c>
      <c r="L43" s="1">
        <v>0</v>
      </c>
      <c r="M43" s="1">
        <v>40</v>
      </c>
      <c r="N43" s="1">
        <v>0</v>
      </c>
      <c r="O43" s="1">
        <v>88</v>
      </c>
      <c r="P43" s="18">
        <f t="shared" si="2"/>
        <v>1068</v>
      </c>
    </row>
    <row r="44" spans="1:16">
      <c r="A44" s="2" t="s">
        <v>58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8">
        <f t="shared" si="2"/>
        <v>1</v>
      </c>
    </row>
    <row r="45" spans="1:16">
      <c r="A45" s="14" t="s">
        <v>59</v>
      </c>
      <c r="B45" s="1">
        <v>16</v>
      </c>
      <c r="C45" s="1">
        <v>56</v>
      </c>
      <c r="D45" s="1">
        <v>0</v>
      </c>
      <c r="E45" s="1">
        <v>16</v>
      </c>
      <c r="F45" s="1">
        <v>26</v>
      </c>
      <c r="G45" s="1">
        <v>7</v>
      </c>
      <c r="H45" s="1">
        <v>212</v>
      </c>
      <c r="I45" s="1">
        <v>0</v>
      </c>
      <c r="J45" s="1">
        <v>156</v>
      </c>
      <c r="K45" s="1">
        <v>0</v>
      </c>
      <c r="L45" s="1">
        <v>0</v>
      </c>
      <c r="M45" s="1">
        <v>6</v>
      </c>
      <c r="N45" s="1">
        <v>0</v>
      </c>
      <c r="O45" s="1">
        <v>44</v>
      </c>
      <c r="P45" s="18">
        <f t="shared" si="2"/>
        <v>539</v>
      </c>
    </row>
    <row r="46" spans="1:16">
      <c r="A46" s="14" t="s">
        <v>60</v>
      </c>
      <c r="B46" s="1">
        <v>3</v>
      </c>
      <c r="C46" s="1">
        <v>49</v>
      </c>
      <c r="D46" s="1">
        <v>0</v>
      </c>
      <c r="E46" s="1">
        <v>7</v>
      </c>
      <c r="F46" s="1">
        <v>0</v>
      </c>
      <c r="G46" s="1">
        <v>6</v>
      </c>
      <c r="H46" s="1">
        <v>191</v>
      </c>
      <c r="I46" s="1">
        <v>0</v>
      </c>
      <c r="J46" s="1">
        <v>76</v>
      </c>
      <c r="K46" s="1">
        <v>3</v>
      </c>
      <c r="L46" s="1">
        <v>0</v>
      </c>
      <c r="M46" s="1">
        <v>15</v>
      </c>
      <c r="N46" s="1">
        <v>0</v>
      </c>
      <c r="O46" s="1">
        <v>49</v>
      </c>
      <c r="P46" s="18">
        <f t="shared" si="2"/>
        <v>399</v>
      </c>
    </row>
    <row r="47" spans="1:16">
      <c r="A47" s="2" t="s">
        <v>38</v>
      </c>
      <c r="B47" s="1">
        <f>SUM(B26:B46)</f>
        <v>95</v>
      </c>
      <c r="C47" s="1">
        <f t="shared" ref="C47:O47" si="3">SUM(C26:C46)</f>
        <v>709</v>
      </c>
      <c r="D47" s="1">
        <f t="shared" si="3"/>
        <v>65</v>
      </c>
      <c r="E47" s="1">
        <f t="shared" si="3"/>
        <v>237</v>
      </c>
      <c r="F47" s="1">
        <f t="shared" si="3"/>
        <v>105</v>
      </c>
      <c r="G47" s="1">
        <f t="shared" si="3"/>
        <v>484</v>
      </c>
      <c r="H47" s="1">
        <f t="shared" si="3"/>
        <v>5256</v>
      </c>
      <c r="I47" s="1">
        <f t="shared" si="3"/>
        <v>46</v>
      </c>
      <c r="J47" s="1">
        <f t="shared" si="3"/>
        <v>2061</v>
      </c>
      <c r="K47" s="1">
        <f t="shared" si="3"/>
        <v>8</v>
      </c>
      <c r="L47" s="1">
        <f t="shared" si="3"/>
        <v>0</v>
      </c>
      <c r="M47" s="1">
        <f t="shared" si="3"/>
        <v>505</v>
      </c>
      <c r="N47" s="1">
        <f t="shared" si="3"/>
        <v>18</v>
      </c>
      <c r="O47" s="1">
        <f t="shared" si="3"/>
        <v>1118</v>
      </c>
      <c r="P47" s="18">
        <f t="shared" si="2"/>
        <v>10707</v>
      </c>
    </row>
    <row r="48" spans="1:16" ht="15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</row>
    <row r="49" spans="1:18" ht="15.75" thickBot="1">
      <c r="A49" s="15" t="s">
        <v>61</v>
      </c>
      <c r="B49" s="19">
        <f>SUM(B47,B22)</f>
        <v>608</v>
      </c>
      <c r="C49" s="19">
        <f t="shared" ref="C49:O49" si="4">SUM(C47,C22)</f>
        <v>5826</v>
      </c>
      <c r="D49" s="19">
        <f t="shared" si="4"/>
        <v>1551</v>
      </c>
      <c r="E49" s="19">
        <f t="shared" si="4"/>
        <v>784</v>
      </c>
      <c r="F49" s="19">
        <f t="shared" si="4"/>
        <v>4017</v>
      </c>
      <c r="G49" s="19">
        <f t="shared" si="4"/>
        <v>2720</v>
      </c>
      <c r="H49" s="19">
        <f t="shared" si="4"/>
        <v>7999</v>
      </c>
      <c r="I49" s="19">
        <f t="shared" si="4"/>
        <v>309</v>
      </c>
      <c r="J49" s="19">
        <f t="shared" si="4"/>
        <v>4435</v>
      </c>
      <c r="K49" s="19">
        <f t="shared" si="4"/>
        <v>1513</v>
      </c>
      <c r="L49" s="19">
        <f t="shared" si="4"/>
        <v>226</v>
      </c>
      <c r="M49" s="19">
        <f t="shared" si="4"/>
        <v>2075</v>
      </c>
      <c r="N49" s="19">
        <f t="shared" si="4"/>
        <v>2828</v>
      </c>
      <c r="O49" s="19">
        <f t="shared" si="4"/>
        <v>2055</v>
      </c>
      <c r="P49" s="20">
        <f t="shared" ref="P49" si="5">SUM(B49:O49)</f>
        <v>36946</v>
      </c>
    </row>
    <row r="50" spans="1:18" ht="16.5" thickTop="1">
      <c r="A50" s="2" t="s">
        <v>62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</row>
    <row r="52" spans="1:18" ht="15.7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</row>
    <row r="53" spans="1:18" ht="15.7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</row>
    <row r="54" spans="1:18" ht="16.5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</row>
    <row r="55" spans="1:18" ht="15.75" thickTop="1">
      <c r="A55" s="5"/>
      <c r="B55" s="6" t="s">
        <v>2</v>
      </c>
      <c r="C55" s="7"/>
      <c r="D55" s="6" t="s">
        <v>3</v>
      </c>
      <c r="E55" s="6" t="s">
        <v>4</v>
      </c>
      <c r="F55" s="7"/>
      <c r="G55" s="23" t="s">
        <v>5</v>
      </c>
      <c r="H55" s="6" t="s">
        <v>6</v>
      </c>
      <c r="I55" s="6" t="s">
        <v>7</v>
      </c>
      <c r="J55" s="7"/>
      <c r="K55" s="6" t="s">
        <v>8</v>
      </c>
      <c r="L55" s="7"/>
      <c r="M55" s="6" t="s">
        <v>9</v>
      </c>
      <c r="N55" s="6" t="s">
        <v>10</v>
      </c>
      <c r="O55" s="7"/>
      <c r="P55" s="7"/>
    </row>
    <row r="56" spans="1:18" ht="18.75" customHeight="1">
      <c r="A56" s="3"/>
      <c r="B56" s="8" t="s">
        <v>11</v>
      </c>
      <c r="C56" s="8" t="s">
        <v>12</v>
      </c>
      <c r="D56" s="8" t="s">
        <v>13</v>
      </c>
      <c r="E56" s="8" t="s">
        <v>14</v>
      </c>
      <c r="F56" s="8" t="s">
        <v>15</v>
      </c>
      <c r="G56" s="24"/>
      <c r="H56" s="8" t="s">
        <v>16</v>
      </c>
      <c r="I56" s="8" t="s">
        <v>17</v>
      </c>
      <c r="J56" s="8" t="s">
        <v>18</v>
      </c>
      <c r="K56" s="8" t="s">
        <v>19</v>
      </c>
      <c r="L56" s="8" t="s">
        <v>20</v>
      </c>
      <c r="M56" s="8" t="s">
        <v>21</v>
      </c>
      <c r="N56" s="8" t="s">
        <v>19</v>
      </c>
      <c r="O56" s="8" t="s">
        <v>22</v>
      </c>
      <c r="P56" s="8" t="s">
        <v>23</v>
      </c>
    </row>
    <row r="57" spans="1: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1:18" ht="57">
      <c r="A58" s="11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</row>
    <row r="59" spans="1:18" ht="15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</row>
    <row r="60" spans="1:18">
      <c r="A60" s="14" t="s">
        <v>66</v>
      </c>
      <c r="B60" s="1">
        <v>0</v>
      </c>
      <c r="C60" s="1">
        <v>128</v>
      </c>
      <c r="D60" s="1">
        <v>7</v>
      </c>
      <c r="E60" s="1">
        <v>4</v>
      </c>
      <c r="F60" s="1">
        <v>63</v>
      </c>
      <c r="G60" s="1">
        <v>0</v>
      </c>
      <c r="H60" s="1">
        <v>21</v>
      </c>
      <c r="I60" s="1">
        <v>0</v>
      </c>
      <c r="J60" s="1">
        <v>67</v>
      </c>
      <c r="K60" s="1">
        <v>7</v>
      </c>
      <c r="L60" s="1">
        <v>0</v>
      </c>
      <c r="M60" s="1">
        <v>12</v>
      </c>
      <c r="N60" s="1">
        <v>81</v>
      </c>
      <c r="O60" s="1">
        <v>7</v>
      </c>
      <c r="P60" s="18">
        <f t="shared" ref="P60:P84" si="6">SUM(B60:O60)</f>
        <v>397</v>
      </c>
      <c r="R60" s="22"/>
    </row>
    <row r="61" spans="1:18">
      <c r="A61" s="14" t="s">
        <v>67</v>
      </c>
      <c r="B61" s="1">
        <v>0</v>
      </c>
      <c r="C61" s="1">
        <v>15</v>
      </c>
      <c r="D61" s="1">
        <v>5</v>
      </c>
      <c r="E61" s="1">
        <v>5</v>
      </c>
      <c r="F61" s="1">
        <v>42</v>
      </c>
      <c r="G61" s="1">
        <v>0</v>
      </c>
      <c r="H61" s="1">
        <v>18</v>
      </c>
      <c r="I61" s="1">
        <v>1</v>
      </c>
      <c r="J61" s="1">
        <v>35</v>
      </c>
      <c r="K61" s="1">
        <v>4</v>
      </c>
      <c r="L61" s="1">
        <v>3</v>
      </c>
      <c r="M61" s="1">
        <v>11</v>
      </c>
      <c r="N61" s="1">
        <v>15</v>
      </c>
      <c r="O61" s="1">
        <v>3</v>
      </c>
      <c r="P61" s="18">
        <f t="shared" si="6"/>
        <v>157</v>
      </c>
      <c r="R61" s="22"/>
    </row>
    <row r="62" spans="1:18">
      <c r="A62" s="14" t="s">
        <v>68</v>
      </c>
      <c r="B62" s="1">
        <v>0</v>
      </c>
      <c r="C62" s="1">
        <v>63</v>
      </c>
      <c r="D62" s="1">
        <v>0</v>
      </c>
      <c r="E62" s="1">
        <v>2</v>
      </c>
      <c r="F62" s="1">
        <v>121</v>
      </c>
      <c r="G62" s="1">
        <v>0</v>
      </c>
      <c r="H62" s="1">
        <v>0</v>
      </c>
      <c r="I62" s="1">
        <v>0</v>
      </c>
      <c r="J62" s="1">
        <v>44</v>
      </c>
      <c r="K62" s="1">
        <v>0</v>
      </c>
      <c r="L62" s="1">
        <v>2</v>
      </c>
      <c r="M62" s="1">
        <v>10</v>
      </c>
      <c r="N62" s="1">
        <v>42</v>
      </c>
      <c r="O62" s="1">
        <v>23</v>
      </c>
      <c r="P62" s="18">
        <f t="shared" si="6"/>
        <v>307</v>
      </c>
      <c r="R62" s="22"/>
    </row>
    <row r="63" spans="1:18">
      <c r="A63" s="14" t="s">
        <v>69</v>
      </c>
      <c r="B63" s="1">
        <v>35</v>
      </c>
      <c r="C63" s="1">
        <v>64</v>
      </c>
      <c r="D63" s="1">
        <v>29</v>
      </c>
      <c r="E63" s="1">
        <v>5</v>
      </c>
      <c r="F63" s="1">
        <v>38</v>
      </c>
      <c r="G63" s="1">
        <v>0</v>
      </c>
      <c r="H63" s="1">
        <v>68</v>
      </c>
      <c r="I63" s="1">
        <v>6</v>
      </c>
      <c r="J63" s="1">
        <v>3</v>
      </c>
      <c r="K63" s="1">
        <v>15</v>
      </c>
      <c r="L63" s="1">
        <v>4</v>
      </c>
      <c r="M63" s="1">
        <v>27</v>
      </c>
      <c r="N63" s="1">
        <v>21</v>
      </c>
      <c r="O63" s="1">
        <v>9</v>
      </c>
      <c r="P63" s="18">
        <f t="shared" si="6"/>
        <v>324</v>
      </c>
      <c r="R63" s="22"/>
    </row>
    <row r="64" spans="1:18">
      <c r="A64" s="14" t="s">
        <v>70</v>
      </c>
      <c r="B64" s="1">
        <v>0</v>
      </c>
      <c r="C64" s="1">
        <v>1480</v>
      </c>
      <c r="D64" s="1">
        <v>3</v>
      </c>
      <c r="E64" s="1">
        <v>50</v>
      </c>
      <c r="F64" s="1">
        <v>18</v>
      </c>
      <c r="G64" s="1">
        <v>0</v>
      </c>
      <c r="H64" s="1">
        <v>1057</v>
      </c>
      <c r="I64" s="1">
        <v>0</v>
      </c>
      <c r="J64" s="1">
        <v>122</v>
      </c>
      <c r="K64" s="1">
        <v>23</v>
      </c>
      <c r="L64" s="1">
        <v>7</v>
      </c>
      <c r="M64" s="1">
        <v>358</v>
      </c>
      <c r="N64" s="1">
        <v>383</v>
      </c>
      <c r="O64" s="1">
        <v>0</v>
      </c>
      <c r="P64" s="18">
        <f t="shared" si="6"/>
        <v>3501</v>
      </c>
      <c r="R64" s="22"/>
    </row>
    <row r="65" spans="1:18">
      <c r="A65" s="14" t="s">
        <v>71</v>
      </c>
      <c r="B65" s="1">
        <v>0</v>
      </c>
      <c r="C65" s="1">
        <v>52</v>
      </c>
      <c r="D65" s="1">
        <v>3</v>
      </c>
      <c r="E65" s="1">
        <v>1</v>
      </c>
      <c r="F65" s="1">
        <v>44</v>
      </c>
      <c r="G65" s="1">
        <v>0</v>
      </c>
      <c r="H65" s="1">
        <v>20</v>
      </c>
      <c r="I65" s="1">
        <v>0</v>
      </c>
      <c r="J65" s="1">
        <v>30</v>
      </c>
      <c r="K65" s="1">
        <v>10</v>
      </c>
      <c r="L65" s="1">
        <v>2</v>
      </c>
      <c r="M65" s="1">
        <v>18</v>
      </c>
      <c r="N65" s="1">
        <v>21</v>
      </c>
      <c r="O65" s="1">
        <v>0</v>
      </c>
      <c r="P65" s="18">
        <f t="shared" si="6"/>
        <v>201</v>
      </c>
      <c r="R65" s="22"/>
    </row>
    <row r="66" spans="1:18">
      <c r="A66" s="14" t="s">
        <v>72</v>
      </c>
      <c r="B66" s="1">
        <v>0</v>
      </c>
      <c r="C66" s="1">
        <v>179</v>
      </c>
      <c r="D66" s="1">
        <v>79</v>
      </c>
      <c r="E66" s="1">
        <v>1</v>
      </c>
      <c r="F66" s="1">
        <v>165</v>
      </c>
      <c r="G66" s="1">
        <v>0</v>
      </c>
      <c r="H66" s="1">
        <v>183</v>
      </c>
      <c r="I66" s="1">
        <v>7</v>
      </c>
      <c r="J66" s="1">
        <v>13</v>
      </c>
      <c r="K66" s="1">
        <v>113</v>
      </c>
      <c r="L66" s="1">
        <v>12</v>
      </c>
      <c r="M66" s="1">
        <v>132</v>
      </c>
      <c r="N66" s="1">
        <v>240</v>
      </c>
      <c r="O66" s="1">
        <v>35</v>
      </c>
      <c r="P66" s="18">
        <f t="shared" si="6"/>
        <v>1159</v>
      </c>
      <c r="R66" s="22"/>
    </row>
    <row r="67" spans="1:18">
      <c r="A67" s="14" t="s">
        <v>73</v>
      </c>
      <c r="B67" s="1">
        <v>0</v>
      </c>
      <c r="C67" s="1">
        <v>57</v>
      </c>
      <c r="D67" s="1">
        <v>25</v>
      </c>
      <c r="E67" s="1">
        <v>0</v>
      </c>
      <c r="F67" s="1">
        <v>86</v>
      </c>
      <c r="G67" s="1">
        <v>0</v>
      </c>
      <c r="H67" s="1">
        <v>57</v>
      </c>
      <c r="I67" s="1">
        <v>3</v>
      </c>
      <c r="J67" s="1">
        <v>0</v>
      </c>
      <c r="K67" s="1">
        <v>18</v>
      </c>
      <c r="L67" s="1">
        <v>2</v>
      </c>
      <c r="M67" s="1">
        <v>36</v>
      </c>
      <c r="N67" s="1">
        <v>70</v>
      </c>
      <c r="O67" s="1">
        <v>0</v>
      </c>
      <c r="P67" s="18">
        <f t="shared" si="6"/>
        <v>354</v>
      </c>
      <c r="R67" s="22"/>
    </row>
    <row r="68" spans="1:18">
      <c r="A68" s="14" t="s">
        <v>74</v>
      </c>
      <c r="B68" s="1">
        <v>0</v>
      </c>
      <c r="C68" s="1">
        <v>428</v>
      </c>
      <c r="D68" s="1">
        <v>19</v>
      </c>
      <c r="E68" s="1">
        <v>2</v>
      </c>
      <c r="F68" s="1">
        <v>174</v>
      </c>
      <c r="G68" s="1">
        <v>0</v>
      </c>
      <c r="H68" s="1">
        <v>59</v>
      </c>
      <c r="I68" s="1">
        <v>0</v>
      </c>
      <c r="J68" s="1">
        <v>65</v>
      </c>
      <c r="K68" s="1">
        <v>11</v>
      </c>
      <c r="L68" s="1">
        <v>1</v>
      </c>
      <c r="M68" s="1">
        <v>27</v>
      </c>
      <c r="N68" s="1">
        <v>17</v>
      </c>
      <c r="O68" s="1">
        <v>15</v>
      </c>
      <c r="P68" s="18">
        <f t="shared" si="6"/>
        <v>818</v>
      </c>
      <c r="R68" s="22"/>
    </row>
    <row r="69" spans="1:18">
      <c r="A69" s="14" t="s">
        <v>75</v>
      </c>
      <c r="B69" s="1">
        <v>0</v>
      </c>
      <c r="C69" s="1">
        <v>64</v>
      </c>
      <c r="D69" s="1">
        <v>12</v>
      </c>
      <c r="E69" s="1">
        <v>6</v>
      </c>
      <c r="F69" s="1">
        <v>48</v>
      </c>
      <c r="G69" s="1">
        <v>0</v>
      </c>
      <c r="H69" s="1">
        <v>36</v>
      </c>
      <c r="I69" s="1">
        <v>0</v>
      </c>
      <c r="J69" s="1">
        <v>26</v>
      </c>
      <c r="K69" s="1">
        <v>2</v>
      </c>
      <c r="L69" s="1">
        <v>1</v>
      </c>
      <c r="M69" s="1">
        <v>30</v>
      </c>
      <c r="N69" s="1">
        <v>4</v>
      </c>
      <c r="O69" s="1">
        <v>0</v>
      </c>
      <c r="P69" s="18">
        <f t="shared" si="6"/>
        <v>229</v>
      </c>
      <c r="R69" s="22"/>
    </row>
    <row r="70" spans="1:18">
      <c r="A70" s="14" t="s">
        <v>76</v>
      </c>
      <c r="B70" s="1">
        <v>0</v>
      </c>
      <c r="C70" s="1">
        <v>946</v>
      </c>
      <c r="D70" s="1">
        <v>125</v>
      </c>
      <c r="E70" s="1">
        <v>45</v>
      </c>
      <c r="F70" s="1">
        <v>935</v>
      </c>
      <c r="G70" s="1">
        <v>0</v>
      </c>
      <c r="H70" s="1">
        <v>148</v>
      </c>
      <c r="I70" s="1">
        <v>11</v>
      </c>
      <c r="J70" s="1">
        <v>58</v>
      </c>
      <c r="K70" s="1">
        <v>25</v>
      </c>
      <c r="L70" s="1">
        <v>5</v>
      </c>
      <c r="M70" s="1">
        <v>69</v>
      </c>
      <c r="N70" s="1">
        <v>277</v>
      </c>
      <c r="O70" s="1">
        <v>7</v>
      </c>
      <c r="P70" s="18">
        <f t="shared" si="6"/>
        <v>2651</v>
      </c>
      <c r="R70" s="22"/>
    </row>
    <row r="71" spans="1:18">
      <c r="A71" s="14" t="s">
        <v>77</v>
      </c>
      <c r="B71" s="1">
        <v>0</v>
      </c>
      <c r="C71" s="1">
        <v>245</v>
      </c>
      <c r="D71" s="1">
        <v>13</v>
      </c>
      <c r="E71" s="1">
        <v>6</v>
      </c>
      <c r="F71" s="1">
        <v>102</v>
      </c>
      <c r="G71" s="1">
        <v>0</v>
      </c>
      <c r="H71" s="1">
        <v>55</v>
      </c>
      <c r="I71" s="1">
        <v>0</v>
      </c>
      <c r="J71" s="1">
        <v>275</v>
      </c>
      <c r="K71" s="1">
        <v>25</v>
      </c>
      <c r="L71" s="1">
        <v>6</v>
      </c>
      <c r="M71" s="1">
        <v>3</v>
      </c>
      <c r="N71" s="1">
        <v>76</v>
      </c>
      <c r="O71" s="1">
        <v>15</v>
      </c>
      <c r="P71" s="18">
        <f t="shared" si="6"/>
        <v>821</v>
      </c>
      <c r="R71" s="22"/>
    </row>
    <row r="72" spans="1:18">
      <c r="A72" s="14" t="s">
        <v>78</v>
      </c>
      <c r="B72" s="1">
        <v>0</v>
      </c>
      <c r="C72" s="1">
        <v>122</v>
      </c>
      <c r="D72" s="1">
        <v>14</v>
      </c>
      <c r="E72" s="1">
        <v>2</v>
      </c>
      <c r="F72" s="1">
        <v>399</v>
      </c>
      <c r="G72" s="1">
        <v>0</v>
      </c>
      <c r="H72" s="1">
        <v>64</v>
      </c>
      <c r="I72" s="1">
        <v>0</v>
      </c>
      <c r="J72" s="1">
        <v>2</v>
      </c>
      <c r="K72" s="1">
        <v>6</v>
      </c>
      <c r="L72" s="1">
        <v>3</v>
      </c>
      <c r="M72" s="1">
        <v>49</v>
      </c>
      <c r="N72" s="1">
        <v>33</v>
      </c>
      <c r="O72" s="1">
        <v>3</v>
      </c>
      <c r="P72" s="18">
        <f t="shared" si="6"/>
        <v>697</v>
      </c>
      <c r="R72" s="22"/>
    </row>
    <row r="73" spans="1:18">
      <c r="A73" s="14" t="s">
        <v>79</v>
      </c>
      <c r="B73" s="1">
        <v>0</v>
      </c>
      <c r="C73" s="1">
        <v>60</v>
      </c>
      <c r="D73" s="1">
        <v>12</v>
      </c>
      <c r="E73" s="1">
        <v>3</v>
      </c>
      <c r="F73" s="1">
        <v>35</v>
      </c>
      <c r="G73" s="1">
        <v>0</v>
      </c>
      <c r="H73" s="1">
        <v>18</v>
      </c>
      <c r="I73" s="1">
        <v>0</v>
      </c>
      <c r="J73" s="1">
        <v>11</v>
      </c>
      <c r="K73" s="1">
        <v>19</v>
      </c>
      <c r="L73" s="1">
        <v>3</v>
      </c>
      <c r="M73" s="1">
        <v>56</v>
      </c>
      <c r="N73" s="1">
        <v>34</v>
      </c>
      <c r="O73" s="1">
        <v>0</v>
      </c>
      <c r="P73" s="18">
        <f t="shared" si="6"/>
        <v>251</v>
      </c>
      <c r="R73" s="22"/>
    </row>
    <row r="74" spans="1:18">
      <c r="A74" s="14" t="s">
        <v>80</v>
      </c>
      <c r="B74" s="1">
        <v>0</v>
      </c>
      <c r="C74" s="1">
        <v>1630</v>
      </c>
      <c r="D74" s="1">
        <v>48</v>
      </c>
      <c r="E74" s="1">
        <v>91</v>
      </c>
      <c r="F74" s="1">
        <v>88</v>
      </c>
      <c r="G74" s="1">
        <v>7</v>
      </c>
      <c r="H74" s="1">
        <v>50</v>
      </c>
      <c r="I74" s="1">
        <v>2</v>
      </c>
      <c r="J74" s="1">
        <v>104</v>
      </c>
      <c r="K74" s="1">
        <v>13</v>
      </c>
      <c r="L74" s="1">
        <v>1</v>
      </c>
      <c r="M74" s="1">
        <v>371</v>
      </c>
      <c r="N74" s="1">
        <v>516</v>
      </c>
      <c r="O74" s="1">
        <v>7</v>
      </c>
      <c r="P74" s="18">
        <f t="shared" si="6"/>
        <v>2928</v>
      </c>
      <c r="R74" s="22"/>
    </row>
    <row r="75" spans="1:18">
      <c r="A75" s="14" t="s">
        <v>81</v>
      </c>
      <c r="B75" s="1">
        <v>0</v>
      </c>
      <c r="C75" s="1">
        <v>274</v>
      </c>
      <c r="D75" s="1">
        <v>9</v>
      </c>
      <c r="E75" s="1">
        <v>1</v>
      </c>
      <c r="F75" s="1">
        <v>83</v>
      </c>
      <c r="G75" s="1">
        <v>0</v>
      </c>
      <c r="H75" s="1">
        <v>38</v>
      </c>
      <c r="I75" s="1">
        <v>17</v>
      </c>
      <c r="J75" s="1">
        <v>203</v>
      </c>
      <c r="K75" s="1">
        <v>43</v>
      </c>
      <c r="L75" s="1">
        <v>6</v>
      </c>
      <c r="M75" s="1">
        <v>11</v>
      </c>
      <c r="N75" s="1">
        <v>86</v>
      </c>
      <c r="O75" s="1">
        <v>13</v>
      </c>
      <c r="P75" s="18">
        <f t="shared" si="6"/>
        <v>784</v>
      </c>
      <c r="R75" s="22"/>
    </row>
    <row r="76" spans="1:18">
      <c r="A76" s="2" t="s">
        <v>82</v>
      </c>
      <c r="B76" s="1">
        <v>0</v>
      </c>
      <c r="C76" s="1">
        <v>580</v>
      </c>
      <c r="D76" s="1">
        <v>110</v>
      </c>
      <c r="E76" s="1">
        <v>27</v>
      </c>
      <c r="F76" s="1">
        <v>183</v>
      </c>
      <c r="G76" s="1">
        <v>91</v>
      </c>
      <c r="H76" s="1">
        <v>182</v>
      </c>
      <c r="I76" s="1">
        <v>80</v>
      </c>
      <c r="J76" s="1">
        <v>742</v>
      </c>
      <c r="K76" s="1">
        <v>185</v>
      </c>
      <c r="L76" s="1">
        <v>15</v>
      </c>
      <c r="M76" s="1">
        <v>210</v>
      </c>
      <c r="N76" s="1">
        <v>260</v>
      </c>
      <c r="O76" s="1">
        <v>341</v>
      </c>
      <c r="P76" s="18">
        <f t="shared" si="6"/>
        <v>3006</v>
      </c>
      <c r="R76" s="22"/>
    </row>
    <row r="77" spans="1:18">
      <c r="A77" s="14" t="s">
        <v>83</v>
      </c>
      <c r="B77" s="1">
        <v>0</v>
      </c>
      <c r="C77" s="1">
        <v>78</v>
      </c>
      <c r="D77" s="1">
        <v>19</v>
      </c>
      <c r="E77" s="1">
        <v>12</v>
      </c>
      <c r="F77" s="1">
        <v>289</v>
      </c>
      <c r="G77" s="1">
        <v>0</v>
      </c>
      <c r="H77" s="1">
        <v>76</v>
      </c>
      <c r="I77" s="1">
        <v>2</v>
      </c>
      <c r="J77" s="1">
        <v>228</v>
      </c>
      <c r="K77" s="1">
        <v>8</v>
      </c>
      <c r="L77" s="1">
        <v>8</v>
      </c>
      <c r="M77" s="1">
        <v>21</v>
      </c>
      <c r="N77" s="1">
        <v>71</v>
      </c>
      <c r="O77" s="1">
        <v>0</v>
      </c>
      <c r="P77" s="18">
        <f t="shared" si="6"/>
        <v>812</v>
      </c>
      <c r="R77" s="22"/>
    </row>
    <row r="78" spans="1:18">
      <c r="A78" s="14" t="s">
        <v>84</v>
      </c>
      <c r="B78" s="1">
        <v>6</v>
      </c>
      <c r="C78" s="1">
        <v>46</v>
      </c>
      <c r="D78" s="1">
        <v>5</v>
      </c>
      <c r="E78" s="1">
        <v>0</v>
      </c>
      <c r="F78" s="1">
        <v>14</v>
      </c>
      <c r="G78" s="1">
        <v>0</v>
      </c>
      <c r="H78" s="1">
        <v>54</v>
      </c>
      <c r="I78" s="1">
        <v>0</v>
      </c>
      <c r="J78" s="1">
        <v>27</v>
      </c>
      <c r="K78" s="1">
        <v>8</v>
      </c>
      <c r="L78" s="1">
        <v>0</v>
      </c>
      <c r="M78" s="1">
        <v>0</v>
      </c>
      <c r="N78" s="1">
        <v>9</v>
      </c>
      <c r="O78" s="1">
        <v>3</v>
      </c>
      <c r="P78" s="18">
        <f t="shared" si="6"/>
        <v>172</v>
      </c>
      <c r="R78" s="22"/>
    </row>
    <row r="79" spans="1:18">
      <c r="A79" s="14" t="s">
        <v>85</v>
      </c>
      <c r="B79" s="1">
        <v>0</v>
      </c>
      <c r="C79" s="1">
        <v>880</v>
      </c>
      <c r="D79" s="1">
        <v>6</v>
      </c>
      <c r="E79" s="1">
        <v>186</v>
      </c>
      <c r="F79" s="1">
        <v>33</v>
      </c>
      <c r="G79" s="1">
        <v>495</v>
      </c>
      <c r="H79" s="1">
        <v>503</v>
      </c>
      <c r="I79" s="1">
        <v>170</v>
      </c>
      <c r="J79" s="1">
        <v>310</v>
      </c>
      <c r="K79" s="1">
        <v>414</v>
      </c>
      <c r="L79" s="1">
        <v>62</v>
      </c>
      <c r="M79" s="1">
        <v>174</v>
      </c>
      <c r="N79" s="1">
        <v>744</v>
      </c>
      <c r="O79" s="1">
        <v>446</v>
      </c>
      <c r="P79" s="18">
        <f t="shared" si="6"/>
        <v>4423</v>
      </c>
      <c r="R79" s="22"/>
    </row>
    <row r="80" spans="1:18">
      <c r="A80" s="14" t="s">
        <v>86</v>
      </c>
      <c r="B80" s="1">
        <v>0</v>
      </c>
      <c r="C80" s="1">
        <v>4088</v>
      </c>
      <c r="D80" s="1">
        <v>234</v>
      </c>
      <c r="E80" s="1">
        <v>91</v>
      </c>
      <c r="F80" s="1">
        <v>364</v>
      </c>
      <c r="G80" s="1">
        <v>0</v>
      </c>
      <c r="H80" s="1">
        <v>285</v>
      </c>
      <c r="I80" s="1">
        <v>9</v>
      </c>
      <c r="J80" s="1">
        <v>219</v>
      </c>
      <c r="K80" s="1">
        <v>56</v>
      </c>
      <c r="L80" s="1">
        <v>10</v>
      </c>
      <c r="M80" s="1">
        <v>313</v>
      </c>
      <c r="N80" s="1">
        <v>947</v>
      </c>
      <c r="O80" s="1">
        <v>47</v>
      </c>
      <c r="P80" s="18">
        <f t="shared" si="6"/>
        <v>6663</v>
      </c>
      <c r="R80" s="22"/>
    </row>
    <row r="81" spans="1:18">
      <c r="A81" s="14" t="s">
        <v>87</v>
      </c>
      <c r="B81" s="1">
        <v>0</v>
      </c>
      <c r="C81" s="1">
        <v>71</v>
      </c>
      <c r="D81" s="1">
        <v>1</v>
      </c>
      <c r="E81" s="1">
        <v>5</v>
      </c>
      <c r="F81" s="1">
        <v>18</v>
      </c>
      <c r="G81" s="1">
        <v>0</v>
      </c>
      <c r="H81" s="1">
        <v>31</v>
      </c>
      <c r="I81" s="1">
        <v>8</v>
      </c>
      <c r="J81" s="1">
        <v>3</v>
      </c>
      <c r="K81" s="1">
        <v>24</v>
      </c>
      <c r="L81" s="1">
        <v>4</v>
      </c>
      <c r="M81" s="1">
        <v>0</v>
      </c>
      <c r="N81" s="1">
        <v>40</v>
      </c>
      <c r="O81" s="1">
        <v>0</v>
      </c>
      <c r="P81" s="18">
        <f t="shared" si="6"/>
        <v>205</v>
      </c>
      <c r="R81" s="22"/>
    </row>
    <row r="82" spans="1:18">
      <c r="A82" s="14" t="s">
        <v>88</v>
      </c>
      <c r="B82" s="1">
        <v>0</v>
      </c>
      <c r="C82" s="1">
        <v>60</v>
      </c>
      <c r="D82" s="1">
        <v>17</v>
      </c>
      <c r="E82" s="1">
        <v>7</v>
      </c>
      <c r="F82" s="1">
        <v>31</v>
      </c>
      <c r="G82" s="1">
        <v>0</v>
      </c>
      <c r="H82" s="1">
        <v>91</v>
      </c>
      <c r="I82" s="1">
        <v>3</v>
      </c>
      <c r="J82" s="1">
        <v>67</v>
      </c>
      <c r="K82" s="1">
        <v>32</v>
      </c>
      <c r="L82" s="1">
        <v>5</v>
      </c>
      <c r="M82" s="1">
        <v>9</v>
      </c>
      <c r="N82" s="1">
        <v>72</v>
      </c>
      <c r="O82" s="1">
        <v>0</v>
      </c>
      <c r="P82" s="18">
        <f t="shared" si="6"/>
        <v>394</v>
      </c>
      <c r="R82" s="22"/>
    </row>
    <row r="83" spans="1:18">
      <c r="A83" s="14" t="s">
        <v>89</v>
      </c>
      <c r="B83" s="1">
        <v>36</v>
      </c>
      <c r="C83" s="1">
        <v>257</v>
      </c>
      <c r="D83" s="1">
        <v>16</v>
      </c>
      <c r="E83" s="1">
        <v>13</v>
      </c>
      <c r="F83" s="1">
        <v>676</v>
      </c>
      <c r="G83" s="1">
        <v>0</v>
      </c>
      <c r="H83" s="1">
        <v>37</v>
      </c>
      <c r="I83" s="1">
        <v>13</v>
      </c>
      <c r="J83" s="1">
        <v>16</v>
      </c>
      <c r="K83" s="1">
        <v>7</v>
      </c>
      <c r="L83" s="1">
        <v>2</v>
      </c>
      <c r="M83" s="1">
        <v>11</v>
      </c>
      <c r="N83" s="1">
        <v>6</v>
      </c>
      <c r="O83" s="1">
        <v>8</v>
      </c>
      <c r="P83" s="18">
        <f t="shared" si="6"/>
        <v>1098</v>
      </c>
      <c r="R83" s="22"/>
    </row>
    <row r="84" spans="1:18">
      <c r="A84" s="14" t="s">
        <v>38</v>
      </c>
      <c r="B84" s="1">
        <f>SUM(B60:B83)</f>
        <v>77</v>
      </c>
      <c r="C84" s="1">
        <f t="shared" ref="C84:O84" si="7">SUM(C60:C83)</f>
        <v>11867</v>
      </c>
      <c r="D84" s="1">
        <f t="shared" si="7"/>
        <v>811</v>
      </c>
      <c r="E84" s="1">
        <f t="shared" si="7"/>
        <v>565</v>
      </c>
      <c r="F84" s="1">
        <f t="shared" si="7"/>
        <v>4049</v>
      </c>
      <c r="G84" s="1">
        <f t="shared" si="7"/>
        <v>593</v>
      </c>
      <c r="H84" s="1">
        <f t="shared" si="7"/>
        <v>3151</v>
      </c>
      <c r="I84" s="1">
        <f t="shared" si="7"/>
        <v>332</v>
      </c>
      <c r="J84" s="1">
        <f t="shared" si="7"/>
        <v>2670</v>
      </c>
      <c r="K84" s="1">
        <f t="shared" si="7"/>
        <v>1068</v>
      </c>
      <c r="L84" s="1">
        <f t="shared" si="7"/>
        <v>164</v>
      </c>
      <c r="M84" s="1">
        <f t="shared" si="7"/>
        <v>1958</v>
      </c>
      <c r="N84" s="1">
        <f t="shared" si="7"/>
        <v>4065</v>
      </c>
      <c r="O84" s="1">
        <f t="shared" si="7"/>
        <v>982</v>
      </c>
      <c r="P84" s="18">
        <f t="shared" si="6"/>
        <v>32352</v>
      </c>
    </row>
    <row r="85" spans="1:18" ht="15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</row>
    <row r="86" spans="1:18" ht="47.25" customHeight="1">
      <c r="A86" s="11" t="s">
        <v>90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</row>
    <row r="87" spans="1:18" ht="15.7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</row>
    <row r="88" spans="1:18">
      <c r="A88" s="14" t="s">
        <v>91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101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8">
        <f t="shared" ref="P88:P94" si="8">SUM(B88:O88)</f>
        <v>101</v>
      </c>
    </row>
    <row r="89" spans="1:18">
      <c r="A89" s="14" t="s">
        <v>92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80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8">
        <f t="shared" si="8"/>
        <v>80</v>
      </c>
    </row>
    <row r="90" spans="1:18">
      <c r="A90" s="14" t="s">
        <v>38</v>
      </c>
      <c r="B90" s="1">
        <f>SUM(B88:B89)</f>
        <v>0</v>
      </c>
      <c r="C90" s="1">
        <f t="shared" ref="C90:O90" si="9">SUM(C88:C89)</f>
        <v>0</v>
      </c>
      <c r="D90" s="1">
        <f t="shared" si="9"/>
        <v>0</v>
      </c>
      <c r="E90" s="1">
        <f t="shared" si="9"/>
        <v>0</v>
      </c>
      <c r="F90" s="1">
        <f t="shared" si="9"/>
        <v>0</v>
      </c>
      <c r="G90" s="1">
        <f t="shared" si="9"/>
        <v>0</v>
      </c>
      <c r="H90" s="1">
        <f t="shared" si="9"/>
        <v>181</v>
      </c>
      <c r="I90" s="1">
        <f t="shared" si="9"/>
        <v>0</v>
      </c>
      <c r="J90" s="1">
        <f t="shared" si="9"/>
        <v>0</v>
      </c>
      <c r="K90" s="1">
        <f t="shared" si="9"/>
        <v>0</v>
      </c>
      <c r="L90" s="1">
        <f t="shared" si="9"/>
        <v>0</v>
      </c>
      <c r="M90" s="1">
        <f t="shared" si="9"/>
        <v>0</v>
      </c>
      <c r="N90" s="1">
        <f t="shared" si="9"/>
        <v>0</v>
      </c>
      <c r="O90" s="1">
        <f t="shared" si="9"/>
        <v>0</v>
      </c>
      <c r="P90" s="18">
        <f t="shared" si="8"/>
        <v>181</v>
      </c>
    </row>
    <row r="91" spans="1:18" ht="15.7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</row>
    <row r="92" spans="1:18" ht="45" customHeight="1">
      <c r="A92" s="16" t="s">
        <v>93</v>
      </c>
      <c r="B92" s="1">
        <f>SUM(B90,B84)</f>
        <v>77</v>
      </c>
      <c r="C92" s="1">
        <f t="shared" ref="C92:O92" si="10">SUM(C90,C84)</f>
        <v>11867</v>
      </c>
      <c r="D92" s="1">
        <f t="shared" si="10"/>
        <v>811</v>
      </c>
      <c r="E92" s="1">
        <f t="shared" si="10"/>
        <v>565</v>
      </c>
      <c r="F92" s="1">
        <f t="shared" si="10"/>
        <v>4049</v>
      </c>
      <c r="G92" s="1">
        <f t="shared" si="10"/>
        <v>593</v>
      </c>
      <c r="H92" s="1">
        <f t="shared" si="10"/>
        <v>3332</v>
      </c>
      <c r="I92" s="1">
        <f t="shared" si="10"/>
        <v>332</v>
      </c>
      <c r="J92" s="1">
        <f t="shared" si="10"/>
        <v>2670</v>
      </c>
      <c r="K92" s="1">
        <f t="shared" si="10"/>
        <v>1068</v>
      </c>
      <c r="L92" s="1">
        <f t="shared" si="10"/>
        <v>164</v>
      </c>
      <c r="M92" s="1">
        <f t="shared" si="10"/>
        <v>1958</v>
      </c>
      <c r="N92" s="1">
        <f t="shared" si="10"/>
        <v>4065</v>
      </c>
      <c r="O92" s="1">
        <f t="shared" si="10"/>
        <v>982</v>
      </c>
      <c r="P92" s="18">
        <f t="shared" si="8"/>
        <v>32533</v>
      </c>
    </row>
    <row r="93" spans="1:18" ht="15.7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21"/>
      <c r="M93" s="1"/>
      <c r="N93" s="1"/>
      <c r="O93" s="1"/>
      <c r="P93" s="1"/>
    </row>
    <row r="94" spans="1:18" ht="15.75" thickBot="1">
      <c r="A94" s="14" t="s">
        <v>94</v>
      </c>
      <c r="B94" s="1">
        <f>SUM(B92,B49)</f>
        <v>685</v>
      </c>
      <c r="C94" s="1">
        <f t="shared" ref="C94:O94" si="11">SUM(C92,C49)</f>
        <v>17693</v>
      </c>
      <c r="D94" s="1">
        <f t="shared" si="11"/>
        <v>2362</v>
      </c>
      <c r="E94" s="1">
        <f t="shared" si="11"/>
        <v>1349</v>
      </c>
      <c r="F94" s="1">
        <f t="shared" si="11"/>
        <v>8066</v>
      </c>
      <c r="G94" s="1">
        <f t="shared" si="11"/>
        <v>3313</v>
      </c>
      <c r="H94" s="1">
        <f t="shared" si="11"/>
        <v>11331</v>
      </c>
      <c r="I94" s="1">
        <f t="shared" si="11"/>
        <v>641</v>
      </c>
      <c r="J94" s="1">
        <f t="shared" si="11"/>
        <v>7105</v>
      </c>
      <c r="K94" s="1">
        <f t="shared" si="11"/>
        <v>2581</v>
      </c>
      <c r="L94" s="1">
        <f t="shared" si="11"/>
        <v>390</v>
      </c>
      <c r="M94" s="1">
        <f t="shared" si="11"/>
        <v>4033</v>
      </c>
      <c r="N94" s="1">
        <f t="shared" si="11"/>
        <v>6893</v>
      </c>
      <c r="O94" s="1">
        <f t="shared" si="11"/>
        <v>3037</v>
      </c>
      <c r="P94" s="18">
        <f t="shared" si="8"/>
        <v>69479</v>
      </c>
    </row>
    <row r="95" spans="1:18" ht="15.75" thickTop="1">
      <c r="A95" s="17" t="s">
        <v>62</v>
      </c>
      <c r="B95" s="5"/>
      <c r="C95" s="5"/>
      <c r="D95" s="5"/>
      <c r="E95" s="5"/>
      <c r="F95" s="17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8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">
    <mergeCell ref="G4:G5"/>
    <mergeCell ref="G55:G56"/>
  </mergeCells>
  <pageMargins left="0.7" right="0.7" top="0.75" bottom="0.75" header="0.3" footer="0.3"/>
  <pageSetup scale="62" orientation="landscape" verticalDpi="0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97 and 98</vt:lpstr>
      <vt:lpstr>Sheet2</vt:lpstr>
      <vt:lpstr>Sheet3</vt:lpstr>
      <vt:lpstr>'Table 97 and 98'!Print_Area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Crouse</dc:creator>
  <dc:description>pdf</dc:description>
  <cp:lastModifiedBy>JKINTZEL</cp:lastModifiedBy>
  <cp:lastPrinted>2009-08-21T18:52:33Z</cp:lastPrinted>
  <dcterms:created xsi:type="dcterms:W3CDTF">2009-02-24T17:23:23Z</dcterms:created>
  <dcterms:modified xsi:type="dcterms:W3CDTF">2009-09-02T17:38:47Z</dcterms:modified>
</cp:coreProperties>
</file>